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37864670-D750-4E79-866D-E953D7C722B8}" xr6:coauthVersionLast="47" xr6:coauthVersionMax="47" xr10:uidLastSave="{00000000-0000-0000-0000-000000000000}"/>
  <bookViews>
    <workbookView xWindow="-110" yWindow="-110" windowWidth="22780" windowHeight="14540" xr2:uid="{77AFCFDC-866C-4973-A3BB-16FB990A865E}"/>
  </bookViews>
  <sheets>
    <sheet name="必ずお読みください" sheetId="34" r:id="rId1"/>
    <sheet name="基本情報" sheetId="12" r:id="rId2"/>
    <sheet name="書籍購入" sheetId="28" r:id="rId3"/>
    <sheet name="受講者リスト" sheetId="33" state="hidden" r:id="rId4"/>
    <sheet name="Sheet2" sheetId="16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基本情報!#REF!</definedName>
    <definedName name="DX・IoT・AI・データサイエンス・5G_PA">Sheet2!$C$63</definedName>
    <definedName name="DXリテラシー試験">Sheet2!$C$62</definedName>
    <definedName name="_xlnm.Print_Area" localSheetId="1">基本情報!#REF!</definedName>
    <definedName name="_xlnm.Print_Area" localSheetId="2">書籍購入!$B$1:$F$9</definedName>
    <definedName name="エンジニア試験アドバンスト">Sheet2!$B$42:$E$42</definedName>
    <definedName name="エンジニア試験スタンダード_プラン1">Sheet2!$B$2:$H$2</definedName>
    <definedName name="エンジニア試験スタンダード_プラン1Plus">Sheet2!$B$35:$G$35</definedName>
    <definedName name="エンジニア試験スタンダード_プラン2">Sheet2!$B$9:$P$9</definedName>
    <definedName name="エンジニア試験スタンダード_プラン3">Sheet2!$B$16:$S$16</definedName>
    <definedName name="エンジニア試験スタンダード_プラン4">Sheet2!$B$23:$M$23</definedName>
    <definedName name="エンジニア試験スタンダード_プラン5">Sheet2!$C$30:$D$30</definedName>
    <definedName name="コード" localSheetId="3">[1]必ずお読みください!#REF!</definedName>
    <definedName name="コード" localSheetId="2">[1]必ずお読みください!#REF!</definedName>
    <definedName name="コード">[1]必ずお読みください!#REF!</definedName>
    <definedName name="コストマネジメント_64問_WH">Sheet2!$J$43</definedName>
    <definedName name="フォアマン試験">Sheet2!$C$57</definedName>
    <definedName name="ベーシック試験">Sheet2!$B$52:$F$52</definedName>
    <definedName name="メンテナンスの基礎・電気部品と電気回路・材料と機械・メカトロニクス・機械の制御_EA">Sheet2!$C$48:$C$49</definedName>
    <definedName name="メンテナンス技術試験">Sheet2!$B$47:$C$47</definedName>
    <definedName name="化学_30問">Sheet2!$H$3</definedName>
    <definedName name="化学_96問_AS">Sheet2!$F$36</definedName>
    <definedName name="開発マネジメント_64問_WF">Sheet2!$H$43</definedName>
    <definedName name="環境・コンプライアンス・設備・安全_64問_WE">Sheet2!$G$43</definedName>
    <definedName name="機械_128問_WA">Sheet2!$C$43</definedName>
    <definedName name="機械_30問_AL">Sheet2!$C$3:$C$5</definedName>
    <definedName name="機械_96問_AP">Sheet2!$C$36:$C$38</definedName>
    <definedName name="機械・化学_各30問_計60問_KV">Sheet2!$L$10</definedName>
    <definedName name="機械・共通_各30問_計60問_AH">Sheet2!$E$10</definedName>
    <definedName name="機械・共通・化学_各30問_計90問_KN">Sheet2!$L$17</definedName>
    <definedName name="機械・共通・品質・化学_各30問_計120問_KH">Sheet2!$J$24</definedName>
    <definedName name="機械・情報_各30問_計60問_AG">Sheet2!$D$10:$D$12</definedName>
    <definedName name="機械・情報・化学_各30問_計90問_KM">Sheet2!$K$17</definedName>
    <definedName name="機械・情報・共通_各30問_計90問_AD">Sheet2!$F$17</definedName>
    <definedName name="機械・情報・共通・化学_各30問_計120問_KF">Sheet2!$H$24</definedName>
    <definedName name="機械・情報・品質_各30問_計90問_BD">Sheet2!$G$17:$G$19</definedName>
    <definedName name="機械・情報・品質・化学_各30問_計120問_KG">Sheet2!$I$24</definedName>
    <definedName name="機械・電気電子_各30問_計60問_AF">Sheet2!$C$10:$C$12</definedName>
    <definedName name="機械・電気電子・化学_各30問_計90問_KL">Sheet2!$K$17</definedName>
    <definedName name="機械・電気電子・共通_各30問_計90問_AC">Sheet2!$D$17</definedName>
    <definedName name="機械・電気電子・共通・化学_各30問_計120問_KD">Sheet2!$F$24</definedName>
    <definedName name="機械・電気電子・情報_各30問_計90問_AB">Sheet2!$C$17:$C$19</definedName>
    <definedName name="機械・電気電子・情報・化学_各30問_計120問_KC">Sheet2!$F$24</definedName>
    <definedName name="機械・電気電子・情報・共通_各30問_計120問_AA">Sheet2!$D$24</definedName>
    <definedName name="機械・電気電子・情報・共通・化学_各30問_計150問_KB">Sheet2!$D$31</definedName>
    <definedName name="機械・電気電子・情報・品質_各30問_計120問_BA">Sheet2!$C$24:$C$26</definedName>
    <definedName name="機械・電気電子・情報・品質・化学_各30問_計150問_KA">Sheet2!$C$31</definedName>
    <definedName name="機械・電気電子・品質_各30問_計90問_BC">Sheet2!$E$17:$E$19</definedName>
    <definedName name="機械・電気電子・品質・化学_各30問_計120問_KE">Sheet2!$G$24</definedName>
    <definedName name="機械・品質_各30問_計60問_BH">Sheet2!$F$10:$F$12</definedName>
    <definedName name="機械・品質・化学_各30問_計90問_KO">Sheet2!$M$17</definedName>
    <definedName name="共通_30問_AO">Sheet2!$G$3</definedName>
    <definedName name="共通・化学_各30問_計60問_KY">Sheet2!$O$10</definedName>
    <definedName name="共通・品質・化学_各30問_計90問_KU">Sheet2!$S$17</definedName>
    <definedName name="業種1" localSheetId="0">[2]Sheet2!$B$73:$K$73</definedName>
    <definedName name="業種1">Sheet2!$B$73:$K$73</definedName>
    <definedName name="仕事の基本とは・組織で働くとは_GA">Sheet2!$C$53:$C$54</definedName>
    <definedName name="仕事の基本とは・組織で働くとは・生産の基本・安全の基本・保全の基本_IA">Sheet2!$C$58:$C$59</definedName>
    <definedName name="社会人基礎力_64問_WG">Sheet2!$I$43</definedName>
    <definedName name="種別" localSheetId="3">[3]Sheet2!$A$2:$A$10</definedName>
    <definedName name="種別" localSheetId="0">[2]Sheet2!$A$2:$A$8</definedName>
    <definedName name="種別">Sheet2!$A$2:$A$8</definedName>
    <definedName name="情報_128問_WC">Sheet2!$E$43</definedName>
    <definedName name="情報_30問_AN">Sheet2!$E$3:$E$5</definedName>
    <definedName name="情報_96問_AR">Sheet2!$E$36:$E$38</definedName>
    <definedName name="情報・化学_各30問_計60問_KX">Sheet2!$N$10</definedName>
    <definedName name="情報・共通_各30問_計60問_AK">Sheet2!$J$10</definedName>
    <definedName name="情報・共通・化学_各30問_計90問_KS">Sheet2!$Q$17</definedName>
    <definedName name="情報・共通・品質・化学_各30問_計120問_KK">Sheet2!$M$24</definedName>
    <definedName name="情報・品質_各30問_計60問_BK">Sheet2!$K$10:$K$12</definedName>
    <definedName name="情報・品質・化学_各30問_計90問_KT">Sheet2!$R$17</definedName>
    <definedName name="数学Ⅰ・数学Ⅱ_GB">Sheet2!$D$53:$D$53</definedName>
    <definedName name="数学Ⅰ・数学Ⅱ・物理Ⅰ・物理Ⅱ_GD">Sheet2!$F$53</definedName>
    <definedName name="製造">Sheet2!$C$74:$C$85</definedName>
    <definedName name="通信教育講座一覧">[1]必ずお読みください!#REF!</definedName>
    <definedName name="電気電子_128問_WB">Sheet2!$D$43</definedName>
    <definedName name="電気電子_30問_AM">Sheet2!$D$3:$D$5</definedName>
    <definedName name="電気電子_96問_AQ">Sheet2!$D$36:$D$38</definedName>
    <definedName name="電気電子・化学_各30問_計60問_KW">Sheet2!$M$10</definedName>
    <definedName name="電気電子・共通_各30問_計60問_AJ">Sheet2!$H$10</definedName>
    <definedName name="電気電子・共通・化学_各30問_計90問_KQ">Sheet2!$O$17</definedName>
    <definedName name="電気電子・共通・品質・化学_各30問_計120問_KJ">Sheet2!$L$24</definedName>
    <definedName name="電気電子・情報_各30問_計60問_AI">Sheet2!$G$10:$G$12</definedName>
    <definedName name="電気電子・情報・化学_各30問_計90問_KP">Sheet2!$N$17</definedName>
    <definedName name="電気電子・情報・共通_各30問_計90問_AE">Sheet2!$H$17</definedName>
    <definedName name="電気電子・情報・共通・化学_各30問_計120問_KI">Sheet2!$K$24</definedName>
    <definedName name="電気電子・情報・品質_各30問_計90問_BE">Sheet2!$I$17:$I$19</definedName>
    <definedName name="電気電子・品質_各30問_計60問_BJ">Sheet2!$I$10:$I$12</definedName>
    <definedName name="電気電子・品質・化学_各30問_計90問_KR">Sheet2!$P$17</definedName>
    <definedName name="日本語">Sheet2!$N$10:$P$10</definedName>
    <definedName name="認定証" localSheetId="2">[4]Sheet1!$B$51:$D$51</definedName>
    <definedName name="認定証">Sheet2!$B$67:$D$67</definedName>
    <definedName name="発行希望">Sheet2!$C$68:$C$69</definedName>
    <definedName name="品質_30問_BO">Sheet2!$F$3:$F$5</definedName>
    <definedName name="品質_64問_WD">Sheet2!$F$43</definedName>
    <definedName name="品質・化学_各30問_計60問_KZ">Sheet2!$P$10</definedName>
    <definedName name="品質管理基礎_96問_BW">Sheet2!$G$36:$G$38</definedName>
    <definedName name="物理Ⅰ・物理Ⅱ_GC">Sheet2!$E$53</definedName>
    <definedName name="利用目的" localSheetId="0">[2]Sheet2!$A$88:$A$93</definedName>
    <definedName name="利用目的">Sheet2!$A$88:$A$93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0" i="33" l="1"/>
  <c r="B151" i="33"/>
  <c r="B152" i="33"/>
  <c r="B153" i="33"/>
  <c r="B154" i="33"/>
  <c r="B105" i="33"/>
  <c r="B106" i="33"/>
  <c r="B107" i="33"/>
  <c r="B108" i="33"/>
  <c r="B109" i="33"/>
  <c r="B110" i="33"/>
  <c r="B111" i="33"/>
  <c r="B112" i="33"/>
  <c r="B113" i="33"/>
  <c r="B114" i="33"/>
  <c r="B115" i="33"/>
  <c r="B116" i="33"/>
  <c r="B117" i="33"/>
  <c r="B118" i="33"/>
  <c r="B119" i="33"/>
  <c r="B120" i="33"/>
  <c r="B121" i="33"/>
  <c r="B122" i="33"/>
  <c r="B123" i="33"/>
  <c r="B124" i="33"/>
  <c r="B125" i="33"/>
  <c r="B126" i="33"/>
  <c r="B127" i="33"/>
  <c r="B128" i="33"/>
  <c r="B129" i="33"/>
  <c r="B130" i="33"/>
  <c r="B131" i="33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147" i="33"/>
  <c r="B148" i="33"/>
  <c r="B149" i="33"/>
  <c r="C16" i="28"/>
  <c r="F4" i="28" l="1"/>
  <c r="D20" i="12" l="1"/>
  <c r="B52" i="33" l="1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0" i="33"/>
  <c r="B101" i="33"/>
  <c r="B102" i="33"/>
  <c r="B103" i="33"/>
  <c r="B104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" i="33"/>
  <c r="F8" i="28"/>
  <c r="G8" i="28" s="1"/>
  <c r="G4" i="28" s="1"/>
  <c r="C15" i="28" l="1"/>
  <c r="C14" i="28"/>
  <c r="C13" i="28"/>
  <c r="C12" i="28"/>
  <c r="C11" i="28"/>
  <c r="D23" i="12" l="1"/>
  <c r="D27" i="12" l="1"/>
  <c r="D29" i="12" s="1"/>
</calcChain>
</file>

<file path=xl/sharedStrings.xml><?xml version="1.0" encoding="utf-8"?>
<sst xmlns="http://schemas.openxmlformats.org/spreadsheetml/2006/main" count="329" uniqueCount="220">
  <si>
    <t>パスワードは、申込書を添付頂いたメールとは別のメールにてお知らせください。</t>
    <rPh sb="7" eb="10">
      <t>モウシコミショ</t>
    </rPh>
    <rPh sb="11" eb="13">
      <t>テンプ</t>
    </rPh>
    <rPh sb="13" eb="14">
      <t>イタダ</t>
    </rPh>
    <rPh sb="21" eb="22">
      <t>ベツ</t>
    </rPh>
    <rPh sb="29" eb="30">
      <t>シ</t>
    </rPh>
    <phoneticPr fontId="21"/>
  </si>
  <si>
    <t>種別</t>
    <rPh sb="0" eb="2">
      <t>シュベツ</t>
    </rPh>
    <phoneticPr fontId="7"/>
  </si>
  <si>
    <t>★選択してください</t>
    <rPh sb="1" eb="3">
      <t>センタク</t>
    </rPh>
    <phoneticPr fontId="7"/>
  </si>
  <si>
    <t>機械_30問_AL</t>
    <rPh sb="0" eb="2">
      <t>キカイ</t>
    </rPh>
    <rPh sb="5" eb="6">
      <t>モン</t>
    </rPh>
    <phoneticPr fontId="7"/>
  </si>
  <si>
    <t>電気電子_30問_AM</t>
    <rPh sb="0" eb="2">
      <t>デンキ</t>
    </rPh>
    <rPh sb="2" eb="4">
      <t>デンシ</t>
    </rPh>
    <rPh sb="7" eb="8">
      <t>モン</t>
    </rPh>
    <phoneticPr fontId="7"/>
  </si>
  <si>
    <t>情報_30問_AN</t>
    <rPh sb="5" eb="6">
      <t>モン</t>
    </rPh>
    <phoneticPr fontId="7"/>
  </si>
  <si>
    <t>品質_30問_BO</t>
    <rPh sb="0" eb="2">
      <t>ヒンシツ</t>
    </rPh>
    <rPh sb="5" eb="6">
      <t>モン</t>
    </rPh>
    <phoneticPr fontId="7"/>
  </si>
  <si>
    <t>共通_30問_AO</t>
    <rPh sb="0" eb="2">
      <t>キョウツウ</t>
    </rPh>
    <rPh sb="5" eb="6">
      <t>モン</t>
    </rPh>
    <phoneticPr fontId="7"/>
  </si>
  <si>
    <t>日本語</t>
    <rPh sb="0" eb="3">
      <t>ニホンゴ</t>
    </rPh>
    <phoneticPr fontId="7"/>
  </si>
  <si>
    <t>英語</t>
    <rPh sb="0" eb="2">
      <t>エイゴ</t>
    </rPh>
    <phoneticPr fontId="7"/>
  </si>
  <si>
    <t>中国語</t>
    <rPh sb="0" eb="3">
      <t>チュウゴクゴ</t>
    </rPh>
    <phoneticPr fontId="7"/>
  </si>
  <si>
    <t>機械・電気電子_各30問_計60問_AF</t>
    <rPh sb="0" eb="2">
      <t>キカイ</t>
    </rPh>
    <rPh sb="3" eb="5">
      <t>デンキ</t>
    </rPh>
    <rPh sb="5" eb="7">
      <t>デンシ</t>
    </rPh>
    <rPh sb="8" eb="9">
      <t>カク</t>
    </rPh>
    <rPh sb="11" eb="12">
      <t>モン</t>
    </rPh>
    <rPh sb="13" eb="14">
      <t>ケイ</t>
    </rPh>
    <rPh sb="16" eb="17">
      <t>モン</t>
    </rPh>
    <phoneticPr fontId="7"/>
  </si>
  <si>
    <t>機械・情報_各30問_計60問_AG</t>
    <rPh sb="0" eb="2">
      <t>キカイ</t>
    </rPh>
    <rPh sb="3" eb="5">
      <t>ジョウホウ</t>
    </rPh>
    <rPh sb="6" eb="7">
      <t>カク</t>
    </rPh>
    <rPh sb="9" eb="10">
      <t>モン</t>
    </rPh>
    <rPh sb="11" eb="12">
      <t>ケイ</t>
    </rPh>
    <rPh sb="14" eb="15">
      <t>モン</t>
    </rPh>
    <phoneticPr fontId="7"/>
  </si>
  <si>
    <t>機械・共通_各30問_計60問_AH</t>
    <rPh sb="0" eb="2">
      <t>キカイ</t>
    </rPh>
    <rPh sb="3" eb="5">
      <t>キョウツウ</t>
    </rPh>
    <rPh sb="6" eb="7">
      <t>カク</t>
    </rPh>
    <rPh sb="9" eb="10">
      <t>モン</t>
    </rPh>
    <rPh sb="11" eb="12">
      <t>ケイ</t>
    </rPh>
    <rPh sb="14" eb="15">
      <t>モン</t>
    </rPh>
    <phoneticPr fontId="7"/>
  </si>
  <si>
    <t>機械・品質_各30問_計60問_BH</t>
    <rPh sb="0" eb="2">
      <t>キカイ</t>
    </rPh>
    <rPh sb="3" eb="5">
      <t>ヒンシツ</t>
    </rPh>
    <rPh sb="6" eb="7">
      <t>カク</t>
    </rPh>
    <rPh sb="9" eb="10">
      <t>モン</t>
    </rPh>
    <rPh sb="11" eb="12">
      <t>ケイ</t>
    </rPh>
    <rPh sb="14" eb="15">
      <t>モン</t>
    </rPh>
    <phoneticPr fontId="7"/>
  </si>
  <si>
    <t>電気電子・情報_各30問_計60問_AI</t>
    <rPh sb="0" eb="2">
      <t>デンキ</t>
    </rPh>
    <rPh sb="2" eb="4">
      <t>デンシ</t>
    </rPh>
    <rPh sb="8" eb="9">
      <t>カク</t>
    </rPh>
    <rPh sb="11" eb="12">
      <t>モン</t>
    </rPh>
    <rPh sb="13" eb="14">
      <t>ケイ</t>
    </rPh>
    <rPh sb="16" eb="17">
      <t>モン</t>
    </rPh>
    <phoneticPr fontId="7"/>
  </si>
  <si>
    <t>電気電子・共通_各30問_計60問_AJ</t>
    <rPh sb="0" eb="2">
      <t>デンキ</t>
    </rPh>
    <rPh sb="2" eb="4">
      <t>デンシ</t>
    </rPh>
    <rPh sb="5" eb="7">
      <t>キョウツウ</t>
    </rPh>
    <rPh sb="8" eb="9">
      <t>カク</t>
    </rPh>
    <rPh sb="11" eb="12">
      <t>モン</t>
    </rPh>
    <rPh sb="13" eb="14">
      <t>ケイ</t>
    </rPh>
    <rPh sb="16" eb="17">
      <t>モン</t>
    </rPh>
    <phoneticPr fontId="7"/>
  </si>
  <si>
    <t>電気電子・品質_各30問_計60問_BJ</t>
    <rPh sb="0" eb="2">
      <t>デンキ</t>
    </rPh>
    <rPh sb="2" eb="4">
      <t>デンシ</t>
    </rPh>
    <rPh sb="5" eb="7">
      <t>ヒンシツ</t>
    </rPh>
    <rPh sb="8" eb="9">
      <t>カク</t>
    </rPh>
    <rPh sb="11" eb="12">
      <t>モン</t>
    </rPh>
    <rPh sb="13" eb="14">
      <t>ケイ</t>
    </rPh>
    <rPh sb="16" eb="17">
      <t>モン</t>
    </rPh>
    <phoneticPr fontId="7"/>
  </si>
  <si>
    <t>情報・共通_各30問_計60問_AK</t>
    <rPh sb="0" eb="2">
      <t>ジョウホウ</t>
    </rPh>
    <rPh sb="3" eb="5">
      <t>キョウツウ</t>
    </rPh>
    <rPh sb="6" eb="7">
      <t>カク</t>
    </rPh>
    <rPh sb="9" eb="10">
      <t>モン</t>
    </rPh>
    <rPh sb="11" eb="12">
      <t>ケイ</t>
    </rPh>
    <rPh sb="14" eb="15">
      <t>モン</t>
    </rPh>
    <phoneticPr fontId="7"/>
  </si>
  <si>
    <t>情報・品質_各30問_計60問_BK</t>
    <rPh sb="0" eb="2">
      <t>ジョウホウ</t>
    </rPh>
    <rPh sb="3" eb="5">
      <t>ヒンシツ</t>
    </rPh>
    <rPh sb="6" eb="7">
      <t>カク</t>
    </rPh>
    <rPh sb="9" eb="10">
      <t>モン</t>
    </rPh>
    <rPh sb="11" eb="12">
      <t>ケイ</t>
    </rPh>
    <rPh sb="14" eb="15">
      <t>モン</t>
    </rPh>
    <phoneticPr fontId="7"/>
  </si>
  <si>
    <t>機械・電気電子・情報_各30問_計90問_AB</t>
    <rPh sb="0" eb="2">
      <t>キカイ</t>
    </rPh>
    <rPh sb="3" eb="5">
      <t>デンキ</t>
    </rPh>
    <rPh sb="5" eb="7">
      <t>デンシ</t>
    </rPh>
    <rPh sb="11" eb="12">
      <t>カク</t>
    </rPh>
    <rPh sb="14" eb="15">
      <t>モン</t>
    </rPh>
    <rPh sb="16" eb="17">
      <t>ケイ</t>
    </rPh>
    <rPh sb="19" eb="20">
      <t>モン</t>
    </rPh>
    <phoneticPr fontId="7"/>
  </si>
  <si>
    <t>機械・電気電子・共通_各30問_計90問_AC</t>
    <rPh sb="0" eb="2">
      <t>キカイ</t>
    </rPh>
    <rPh sb="3" eb="5">
      <t>デンキ</t>
    </rPh>
    <rPh sb="5" eb="7">
      <t>デンシ</t>
    </rPh>
    <rPh sb="8" eb="10">
      <t>キョウツウ</t>
    </rPh>
    <rPh sb="11" eb="12">
      <t>カク</t>
    </rPh>
    <rPh sb="14" eb="15">
      <t>モン</t>
    </rPh>
    <rPh sb="16" eb="17">
      <t>ケイ</t>
    </rPh>
    <rPh sb="19" eb="20">
      <t>モン</t>
    </rPh>
    <phoneticPr fontId="7"/>
  </si>
  <si>
    <t>機械・電気電子・品質_各30問_計90問_BC</t>
    <rPh sb="0" eb="2">
      <t>キカイ</t>
    </rPh>
    <rPh sb="3" eb="5">
      <t>デンキ</t>
    </rPh>
    <rPh sb="5" eb="7">
      <t>デンシ</t>
    </rPh>
    <rPh sb="8" eb="10">
      <t>ヒンシツ</t>
    </rPh>
    <rPh sb="11" eb="12">
      <t>カク</t>
    </rPh>
    <rPh sb="14" eb="15">
      <t>モン</t>
    </rPh>
    <rPh sb="16" eb="17">
      <t>ケイ</t>
    </rPh>
    <rPh sb="19" eb="20">
      <t>モン</t>
    </rPh>
    <phoneticPr fontId="7"/>
  </si>
  <si>
    <t>機械・情報・共通_各30問_計90問_AD</t>
    <rPh sb="0" eb="2">
      <t>キカイ</t>
    </rPh>
    <rPh sb="6" eb="8">
      <t>キョウツウ</t>
    </rPh>
    <rPh sb="9" eb="10">
      <t>カク</t>
    </rPh>
    <rPh sb="12" eb="13">
      <t>モン</t>
    </rPh>
    <rPh sb="14" eb="15">
      <t>ケイ</t>
    </rPh>
    <rPh sb="17" eb="18">
      <t>モン</t>
    </rPh>
    <phoneticPr fontId="7"/>
  </si>
  <si>
    <t>機械・情報・品質_各30問_計90問_BD</t>
    <rPh sb="0" eb="2">
      <t>キカイ</t>
    </rPh>
    <rPh sb="6" eb="8">
      <t>ヒンシツ</t>
    </rPh>
    <rPh sb="9" eb="10">
      <t>カク</t>
    </rPh>
    <rPh sb="12" eb="13">
      <t>モン</t>
    </rPh>
    <rPh sb="14" eb="15">
      <t>ケイ</t>
    </rPh>
    <rPh sb="17" eb="18">
      <t>モン</t>
    </rPh>
    <phoneticPr fontId="7"/>
  </si>
  <si>
    <t>電気電子・情報・共通_各30問_計90問_AE</t>
    <rPh sb="0" eb="2">
      <t>デンキ</t>
    </rPh>
    <rPh sb="2" eb="4">
      <t>デンシ</t>
    </rPh>
    <rPh sb="8" eb="10">
      <t>キョウツウ</t>
    </rPh>
    <rPh sb="11" eb="12">
      <t>カク</t>
    </rPh>
    <rPh sb="14" eb="15">
      <t>モン</t>
    </rPh>
    <rPh sb="16" eb="17">
      <t>ケイ</t>
    </rPh>
    <rPh sb="19" eb="20">
      <t>モン</t>
    </rPh>
    <phoneticPr fontId="7"/>
  </si>
  <si>
    <t>電気電子・情報・品質_各30問_計90問_BE</t>
    <rPh sb="0" eb="2">
      <t>デンキ</t>
    </rPh>
    <rPh sb="2" eb="4">
      <t>デンシ</t>
    </rPh>
    <rPh sb="8" eb="10">
      <t>ヒンシツ</t>
    </rPh>
    <rPh sb="11" eb="12">
      <t>カク</t>
    </rPh>
    <rPh sb="14" eb="15">
      <t>モン</t>
    </rPh>
    <rPh sb="16" eb="17">
      <t>ケイ</t>
    </rPh>
    <rPh sb="19" eb="20">
      <t>モン</t>
    </rPh>
    <phoneticPr fontId="7"/>
  </si>
  <si>
    <t>機械・電気電子・情報・品質_各30問_計120問_BA</t>
    <rPh sb="0" eb="2">
      <t>キカイ</t>
    </rPh>
    <rPh sb="3" eb="5">
      <t>デンキ</t>
    </rPh>
    <rPh sb="5" eb="7">
      <t>デンシ</t>
    </rPh>
    <rPh sb="11" eb="13">
      <t>ヒンシツ</t>
    </rPh>
    <rPh sb="14" eb="15">
      <t>カク</t>
    </rPh>
    <rPh sb="17" eb="18">
      <t>モン</t>
    </rPh>
    <rPh sb="19" eb="20">
      <t>ケイ</t>
    </rPh>
    <rPh sb="23" eb="24">
      <t>モン</t>
    </rPh>
    <phoneticPr fontId="7"/>
  </si>
  <si>
    <t>機械・電気電子・情報・共通_各30問_計120問_AA</t>
    <rPh sb="0" eb="2">
      <t>キカイ</t>
    </rPh>
    <rPh sb="3" eb="5">
      <t>デンキ</t>
    </rPh>
    <rPh sb="5" eb="7">
      <t>デンシ</t>
    </rPh>
    <rPh sb="11" eb="13">
      <t>キョウツウ</t>
    </rPh>
    <rPh sb="14" eb="15">
      <t>カク</t>
    </rPh>
    <rPh sb="17" eb="18">
      <t>モン</t>
    </rPh>
    <rPh sb="19" eb="20">
      <t>ケイ</t>
    </rPh>
    <rPh sb="23" eb="24">
      <t>モン</t>
    </rPh>
    <phoneticPr fontId="7"/>
  </si>
  <si>
    <t>機械_96問_AP</t>
    <rPh sb="0" eb="2">
      <t>キカイ</t>
    </rPh>
    <rPh sb="5" eb="6">
      <t>モン</t>
    </rPh>
    <phoneticPr fontId="7"/>
  </si>
  <si>
    <t>電気電子_96問_AQ</t>
    <rPh sb="0" eb="2">
      <t>デンキ</t>
    </rPh>
    <rPh sb="2" eb="4">
      <t>デンシ</t>
    </rPh>
    <rPh sb="7" eb="8">
      <t>モン</t>
    </rPh>
    <phoneticPr fontId="7"/>
  </si>
  <si>
    <t>情報_96問_AR</t>
    <rPh sb="5" eb="6">
      <t>モン</t>
    </rPh>
    <phoneticPr fontId="7"/>
  </si>
  <si>
    <t>化学_96問_AS</t>
    <rPh sb="0" eb="2">
      <t>カガク</t>
    </rPh>
    <rPh sb="5" eb="6">
      <t>モン</t>
    </rPh>
    <phoneticPr fontId="7"/>
  </si>
  <si>
    <t>品質管理基礎_96問_BW</t>
    <rPh sb="0" eb="2">
      <t>ヒンシツ</t>
    </rPh>
    <rPh sb="2" eb="4">
      <t>カンリ</t>
    </rPh>
    <rPh sb="4" eb="6">
      <t>キソ</t>
    </rPh>
    <rPh sb="9" eb="10">
      <t>モン</t>
    </rPh>
    <phoneticPr fontId="7"/>
  </si>
  <si>
    <t>機械_128問_WA</t>
    <rPh sb="0" eb="2">
      <t>キカイ</t>
    </rPh>
    <rPh sb="6" eb="7">
      <t>モン</t>
    </rPh>
    <phoneticPr fontId="7"/>
  </si>
  <si>
    <t>電気電子_128問_WB</t>
    <rPh sb="0" eb="2">
      <t>デンキ</t>
    </rPh>
    <rPh sb="2" eb="4">
      <t>デンシ</t>
    </rPh>
    <rPh sb="8" eb="9">
      <t>モン</t>
    </rPh>
    <phoneticPr fontId="7"/>
  </si>
  <si>
    <t>情報_128問_WC</t>
    <rPh sb="6" eb="7">
      <t>モン</t>
    </rPh>
    <phoneticPr fontId="7"/>
  </si>
  <si>
    <t>品質_64問_WD</t>
    <rPh sb="0" eb="2">
      <t>ヒンシツ</t>
    </rPh>
    <rPh sb="5" eb="6">
      <t>モン</t>
    </rPh>
    <phoneticPr fontId="7"/>
  </si>
  <si>
    <t>環境・コンプライアンス・設備・安全_64問_WE</t>
    <rPh sb="0" eb="2">
      <t>カンキョウ</t>
    </rPh>
    <rPh sb="12" eb="14">
      <t>セツビ</t>
    </rPh>
    <rPh sb="15" eb="17">
      <t>アンゼン</t>
    </rPh>
    <rPh sb="20" eb="21">
      <t>モン</t>
    </rPh>
    <phoneticPr fontId="7"/>
  </si>
  <si>
    <t>開発マネジメント_64問_WF</t>
    <rPh sb="0" eb="2">
      <t>カイハツ</t>
    </rPh>
    <rPh sb="11" eb="12">
      <t>モン</t>
    </rPh>
    <phoneticPr fontId="7"/>
  </si>
  <si>
    <t>社会人基礎力_64問_WG</t>
    <rPh sb="0" eb="2">
      <t>シャカイ</t>
    </rPh>
    <rPh sb="2" eb="3">
      <t>ジン</t>
    </rPh>
    <rPh sb="3" eb="6">
      <t>キソリョク</t>
    </rPh>
    <rPh sb="9" eb="10">
      <t>モン</t>
    </rPh>
    <phoneticPr fontId="7"/>
  </si>
  <si>
    <t>コストマネジメント_64問_WH</t>
    <rPh sb="12" eb="13">
      <t>モン</t>
    </rPh>
    <phoneticPr fontId="7"/>
  </si>
  <si>
    <t>メンテナンスの基礎・電気部品と電気回路・材料と機械・メカトロニクス・機械の制御_EA</t>
    <phoneticPr fontId="5"/>
  </si>
  <si>
    <t>日本語</t>
    <rPh sb="0" eb="3">
      <t>ニホンゴ</t>
    </rPh>
    <phoneticPr fontId="5"/>
  </si>
  <si>
    <t>英語</t>
    <rPh sb="0" eb="2">
      <t>エイゴ</t>
    </rPh>
    <phoneticPr fontId="5"/>
  </si>
  <si>
    <t>仕事の基本とは・組織で働くとは_GA</t>
    <rPh sb="0" eb="2">
      <t>シゴト</t>
    </rPh>
    <rPh sb="3" eb="5">
      <t>キホン</t>
    </rPh>
    <rPh sb="8" eb="10">
      <t>ソシキ</t>
    </rPh>
    <rPh sb="11" eb="12">
      <t>ハタラ</t>
    </rPh>
    <phoneticPr fontId="5"/>
  </si>
  <si>
    <t>数学Ⅰ・数学Ⅱ_GB</t>
    <phoneticPr fontId="7"/>
  </si>
  <si>
    <t>物理Ⅰ・物理Ⅱ_GC</t>
    <phoneticPr fontId="21"/>
  </si>
  <si>
    <t>数学Ⅰ・数学Ⅱ・物理Ⅰ・物理Ⅱ_GD</t>
    <phoneticPr fontId="21"/>
  </si>
  <si>
    <t>日本語</t>
    <rPh sb="0" eb="2">
      <t>ニホン</t>
    </rPh>
    <rPh sb="2" eb="3">
      <t>ゴ</t>
    </rPh>
    <phoneticPr fontId="5"/>
  </si>
  <si>
    <t>仕事の基本とは・組織で働くとは・生産の基本・安全の基本・保全の基本_IA</t>
    <rPh sb="0" eb="2">
      <t>シゴト</t>
    </rPh>
    <rPh sb="3" eb="5">
      <t>キホン</t>
    </rPh>
    <rPh sb="8" eb="10">
      <t>ソシキ</t>
    </rPh>
    <rPh sb="11" eb="12">
      <t>ハタラ</t>
    </rPh>
    <phoneticPr fontId="5"/>
  </si>
  <si>
    <t>認定証</t>
    <rPh sb="0" eb="3">
      <t>ニンテイショウ</t>
    </rPh>
    <phoneticPr fontId="8"/>
  </si>
  <si>
    <t>★選択してください</t>
    <phoneticPr fontId="8"/>
  </si>
  <si>
    <t>発行希望</t>
    <rPh sb="0" eb="2">
      <t>ハッコウ</t>
    </rPh>
    <rPh sb="2" eb="4">
      <t>キボウ</t>
    </rPh>
    <phoneticPr fontId="8"/>
  </si>
  <si>
    <t>不要</t>
    <rPh sb="0" eb="2">
      <t>フヨウ</t>
    </rPh>
    <phoneticPr fontId="8"/>
  </si>
  <si>
    <t>業種</t>
    <rPh sb="0" eb="2">
      <t>ギョウシュ</t>
    </rPh>
    <phoneticPr fontId="8"/>
  </si>
  <si>
    <t>労働者派遣</t>
  </si>
  <si>
    <t>機械機器メンテナンス</t>
    <rPh sb="0" eb="2">
      <t>キカイ</t>
    </rPh>
    <rPh sb="2" eb="4">
      <t>キキ</t>
    </rPh>
    <phoneticPr fontId="5"/>
  </si>
  <si>
    <t>ソフトウェア・システムサービス</t>
  </si>
  <si>
    <t>商社・卸売</t>
    <rPh sb="0" eb="2">
      <t>ショウシャ</t>
    </rPh>
    <rPh sb="3" eb="5">
      <t>オロシウリ</t>
    </rPh>
    <phoneticPr fontId="5"/>
  </si>
  <si>
    <t>電気・ガス・エネルギー関連</t>
    <rPh sb="11" eb="13">
      <t>カンレン</t>
    </rPh>
    <phoneticPr fontId="5"/>
  </si>
  <si>
    <t>建設</t>
  </si>
  <si>
    <t>学校</t>
    <rPh sb="0" eb="2">
      <t>ガッコウ</t>
    </rPh>
    <phoneticPr fontId="5"/>
  </si>
  <si>
    <t>機械</t>
  </si>
  <si>
    <t>電気・電子機器</t>
    <rPh sb="3" eb="5">
      <t>デンシ</t>
    </rPh>
    <rPh sb="5" eb="7">
      <t>キキ</t>
    </rPh>
    <phoneticPr fontId="5"/>
  </si>
  <si>
    <t>輸送用機器</t>
    <rPh sb="0" eb="3">
      <t>ユソウヨウ</t>
    </rPh>
    <rPh sb="3" eb="5">
      <t>キキ</t>
    </rPh>
    <phoneticPr fontId="5"/>
  </si>
  <si>
    <t>精密機器</t>
    <rPh sb="0" eb="2">
      <t>セイミツ</t>
    </rPh>
    <rPh sb="2" eb="4">
      <t>キキ</t>
    </rPh>
    <phoneticPr fontId="5"/>
  </si>
  <si>
    <t>情報通信機器</t>
    <rPh sb="4" eb="6">
      <t>キキ</t>
    </rPh>
    <phoneticPr fontId="5"/>
  </si>
  <si>
    <t>化学</t>
  </si>
  <si>
    <t>鉄鋼</t>
  </si>
  <si>
    <t>電子部品・デバイス・電子回路</t>
  </si>
  <si>
    <t>金属製品</t>
  </si>
  <si>
    <t>食料品</t>
  </si>
  <si>
    <t>その他の製造業</t>
  </si>
  <si>
    <t>利用目的</t>
    <rPh sb="0" eb="2">
      <t>リヨウ</t>
    </rPh>
    <rPh sb="2" eb="4">
      <t>モクテキ</t>
    </rPh>
    <phoneticPr fontId="5"/>
  </si>
  <si>
    <t>合計</t>
    <rPh sb="0" eb="2">
      <t>ゴウケイ</t>
    </rPh>
    <phoneticPr fontId="5"/>
  </si>
  <si>
    <t>商品番号</t>
    <rPh sb="0" eb="2">
      <t>ショウヒン</t>
    </rPh>
    <rPh sb="2" eb="4">
      <t>バンゴウ</t>
    </rPh>
    <phoneticPr fontId="5"/>
  </si>
  <si>
    <t>テキスト名</t>
    <rPh sb="4" eb="5">
      <t>メイ</t>
    </rPh>
    <phoneticPr fontId="5"/>
  </si>
  <si>
    <t>通常単価</t>
    <rPh sb="0" eb="2">
      <t>ツウジョウ</t>
    </rPh>
    <rPh sb="2" eb="4">
      <t>タンカ</t>
    </rPh>
    <phoneticPr fontId="5"/>
  </si>
  <si>
    <t>冊数</t>
    <rPh sb="0" eb="2">
      <t>サッスウ</t>
    </rPh>
    <phoneticPr fontId="5"/>
  </si>
  <si>
    <t>通常価格</t>
    <rPh sb="0" eb="2">
      <t>ツウジョウ</t>
    </rPh>
    <rPh sb="2" eb="4">
      <t>カカク</t>
    </rPh>
    <phoneticPr fontId="5"/>
  </si>
  <si>
    <t>割引後価格</t>
    <rPh sb="0" eb="2">
      <t>ワリビキ</t>
    </rPh>
    <rPh sb="2" eb="3">
      <t>ゴ</t>
    </rPh>
    <rPh sb="3" eb="5">
      <t>カカク</t>
    </rPh>
    <phoneticPr fontId="5"/>
  </si>
  <si>
    <t>※表記価格は税込です。</t>
    <rPh sb="1" eb="3">
      <t>ヒョウキ</t>
    </rPh>
    <rPh sb="3" eb="5">
      <t>カカク</t>
    </rPh>
    <rPh sb="6" eb="8">
      <t>ゼイコ</t>
    </rPh>
    <phoneticPr fontId="5"/>
  </si>
  <si>
    <t>【配送先】</t>
    <rPh sb="1" eb="3">
      <t>ハイソウ</t>
    </rPh>
    <rPh sb="3" eb="4">
      <t>サキ</t>
    </rPh>
    <phoneticPr fontId="5"/>
  </si>
  <si>
    <t>企業様名</t>
    <rPh sb="0" eb="3">
      <t>キギョウサマ</t>
    </rPh>
    <rPh sb="3" eb="4">
      <t>メイ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</si>
  <si>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</si>
  <si>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</si>
  <si>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電話番号</t>
    <rPh sb="0" eb="4">
      <t>デンワバンゴウ</t>
    </rPh>
    <phoneticPr fontId="5"/>
  </si>
  <si>
    <t>担当部署</t>
    <rPh sb="0" eb="2">
      <t>タントウ</t>
    </rPh>
    <rPh sb="2" eb="4">
      <t>ブショ</t>
    </rPh>
    <phoneticPr fontId="5"/>
  </si>
  <si>
    <t>ご担当者様名</t>
    <rPh sb="1" eb="4">
      <t>タントウシャ</t>
    </rPh>
    <rPh sb="4" eb="5">
      <t>サマ</t>
    </rPh>
    <rPh sb="5" eb="6">
      <t>メイ</t>
    </rPh>
    <phoneticPr fontId="5"/>
  </si>
  <si>
    <t>※配送方法について</t>
    <rPh sb="1" eb="3">
      <t>ハイソウ</t>
    </rPh>
    <rPh sb="3" eb="5">
      <t>ホウホウ</t>
    </rPh>
    <phoneticPr fontId="5"/>
  </si>
  <si>
    <t>「基本情報」シートのご住所（A）に発送</t>
    <rPh sb="11" eb="13">
      <t>ジュウショ</t>
    </rPh>
    <rPh sb="17" eb="19">
      <t>ハッソウ</t>
    </rPh>
    <phoneticPr fontId="8"/>
  </si>
  <si>
    <t>「基本情報」シートのご住所（B）に発送</t>
    <rPh sb="11" eb="13">
      <t>ジュウショ</t>
    </rPh>
    <rPh sb="17" eb="19">
      <t>ハッソウ</t>
    </rPh>
    <phoneticPr fontId="8"/>
  </si>
  <si>
    <t>エンジニア試験スタンダード_プラン1</t>
    <rPh sb="5" eb="7">
      <t>シケン</t>
    </rPh>
    <phoneticPr fontId="5"/>
  </si>
  <si>
    <t>エンジニア試験スタンダード_プラン2</t>
    <rPh sb="5" eb="7">
      <t>シケン</t>
    </rPh>
    <phoneticPr fontId="5"/>
  </si>
  <si>
    <t>エンジニア試験スタンダード_プラン3</t>
    <rPh sb="5" eb="7">
      <t>シケン</t>
    </rPh>
    <phoneticPr fontId="5"/>
  </si>
  <si>
    <t>エンジニア試験スタンダード_プラン4</t>
    <rPh sb="5" eb="7">
      <t>シケン</t>
    </rPh>
    <phoneticPr fontId="5"/>
  </si>
  <si>
    <t>エンジニア試験スタンダード_プラン1Plus</t>
    <rPh sb="5" eb="7">
      <t>シケン</t>
    </rPh>
    <phoneticPr fontId="5"/>
  </si>
  <si>
    <t>メンテナンス技術試験</t>
    <rPh sb="6" eb="8">
      <t>ギジュツ</t>
    </rPh>
    <rPh sb="8" eb="10">
      <t>シケン</t>
    </rPh>
    <phoneticPr fontId="5"/>
  </si>
  <si>
    <t>エンジニア試験スタンダード_プラン1</t>
    <phoneticPr fontId="5"/>
  </si>
  <si>
    <t>エンジニア試験スタンダード_プラン2</t>
    <phoneticPr fontId="5"/>
  </si>
  <si>
    <t>エンジニア試験スタンダード_プラン3</t>
    <phoneticPr fontId="5"/>
  </si>
  <si>
    <t>エンジニア試験スタンダード_プラン4</t>
    <phoneticPr fontId="5"/>
  </si>
  <si>
    <t>エンジニア試験スタンダード_プラン1Plus</t>
    <phoneticPr fontId="5"/>
  </si>
  <si>
    <t>エンジニア試験アドバンスト</t>
    <phoneticPr fontId="5"/>
  </si>
  <si>
    <t>ベーシック試験</t>
    <phoneticPr fontId="5"/>
  </si>
  <si>
    <t>フォアマン試験</t>
    <phoneticPr fontId="5"/>
  </si>
  <si>
    <t>DXリテラシー試験</t>
    <phoneticPr fontId="5"/>
  </si>
  <si>
    <t>DX・IoT・AI・データサイエンス・5G_PA</t>
    <phoneticPr fontId="5"/>
  </si>
  <si>
    <t>エンジニア試験スタンダード_プラン5</t>
    <rPh sb="5" eb="7">
      <t>シケン</t>
    </rPh>
    <phoneticPr fontId="5"/>
  </si>
  <si>
    <t>化学_30問_K1</t>
    <rPh sb="0" eb="2">
      <t>カガク</t>
    </rPh>
    <rPh sb="5" eb="6">
      <t>モン</t>
    </rPh>
    <phoneticPr fontId="7"/>
  </si>
  <si>
    <t>機械・化学_各30問_計60問_KV</t>
  </si>
  <si>
    <t>電気電子・化学_各30問_計60問_KW</t>
  </si>
  <si>
    <t>情報・化学_各30問_計60問_KX</t>
  </si>
  <si>
    <t>共通・化学_各30問_計60問_KY</t>
  </si>
  <si>
    <t>機械・電気電子・化学_各30問_計90問_KL</t>
  </si>
  <si>
    <t>機械・情報・化学_各30問_計90問_KM</t>
  </si>
  <si>
    <t>機械・共通・化学_各30問_計90問_KN</t>
  </si>
  <si>
    <t>電気電子・情報・化学_各30問_計90問_KP</t>
  </si>
  <si>
    <t>電気電子・共通・化学_各30問_計90問_KQ</t>
  </si>
  <si>
    <t>情報・共通・化学_各30問_計90問_KS</t>
  </si>
  <si>
    <t>品質・化学_各30問_計60問_KZ</t>
    <phoneticPr fontId="7"/>
  </si>
  <si>
    <t>機械・品質・化学_各30問_計90問_KO</t>
  </si>
  <si>
    <t>電気電子・品質・化学_各30問_計90問_KR</t>
  </si>
  <si>
    <t>情報・品質・化学_各30問_計90問_KT</t>
  </si>
  <si>
    <t>共通・品質・化学_各30問_計90問_KU</t>
  </si>
  <si>
    <t>機械・電気電子・情報・化学_各30問_計120問_KC</t>
  </si>
  <si>
    <t>機械・電気電子・共通・化学_各30問_計120問_KD</t>
  </si>
  <si>
    <t>機械・電気電子・品質・化学_各30問_計120問_KE</t>
  </si>
  <si>
    <t>機械・情報・共通・化学_各30問_計120問_KF</t>
  </si>
  <si>
    <t>機械・情報・品質・化学_各30問_計120問_KG</t>
  </si>
  <si>
    <t>機械・共通・品質・化学_各30問_計120問_KH</t>
  </si>
  <si>
    <t>電気電子・情報・共通・化学_各30問_計120問_KI</t>
  </si>
  <si>
    <t>電気電子・共通・品質・化学_各30問_計120問_KJ</t>
  </si>
  <si>
    <t>情報・共通・品質・化学_各30問_計120問_KK</t>
  </si>
  <si>
    <t>機械・電気電子・情報・品質・化学_各30問_計150問_KA</t>
  </si>
  <si>
    <t>機械・電気電子・情報・共通・化学_各30問_計150問_KB</t>
  </si>
  <si>
    <t>★選択してください</t>
  </si>
  <si>
    <t>株式会社コガクでは提供いただいた個人情報の重要性を認識し、当社プライバシーポリシーに従い適切に取り扱います。</t>
    <phoneticPr fontId="21"/>
  </si>
  <si>
    <t>https://www.cogaku.co.jp/privacy/</t>
    <phoneticPr fontId="21"/>
  </si>
  <si>
    <t>●黄色の箇所にご入力をお願いします。</t>
    <rPh sb="1" eb="3">
      <t>キイロ</t>
    </rPh>
    <rPh sb="4" eb="6">
      <t>カショ</t>
    </rPh>
    <rPh sb="8" eb="10">
      <t>ニュウリョク</t>
    </rPh>
    <rPh sb="12" eb="13">
      <t>ネガ</t>
    </rPh>
    <phoneticPr fontId="5"/>
  </si>
  <si>
    <t>申込年月日</t>
    <rPh sb="0" eb="2">
      <t>モウシコミ</t>
    </rPh>
    <rPh sb="2" eb="5">
      <t>ネンガッピ</t>
    </rPh>
    <phoneticPr fontId="5"/>
  </si>
  <si>
    <t>企業/団体名</t>
    <rPh sb="0" eb="2">
      <t>キギョウ</t>
    </rPh>
    <rPh sb="3" eb="5">
      <t>ダンタイ</t>
    </rPh>
    <rPh sb="5" eb="6">
      <t>メイ</t>
    </rPh>
    <phoneticPr fontId="5"/>
  </si>
  <si>
    <t>郵便番号</t>
    <rPh sb="0" eb="2">
      <t>ユウビン</t>
    </rPh>
    <rPh sb="2" eb="4">
      <t>バンゴウ</t>
    </rPh>
    <phoneticPr fontId="5"/>
  </si>
  <si>
    <t>※ハイフン有り</t>
    <rPh sb="5" eb="6">
      <t>ア</t>
    </rPh>
    <phoneticPr fontId="21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</si>
  <si>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</si>
  <si>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</si>
  <si>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03-1234-5678</t>
    <phoneticPr fontId="21"/>
  </si>
  <si>
    <t>申込人数</t>
    <rPh sb="0" eb="4">
      <t>モウシコミニンズウ</t>
    </rPh>
    <phoneticPr fontId="5"/>
  </si>
  <si>
    <t>【ご請求について】</t>
    <rPh sb="2" eb="4">
      <t>セイキュウ</t>
    </rPh>
    <phoneticPr fontId="21"/>
  </si>
  <si>
    <t>ご請求は、上記ご担当者様メールアドレス宛の一括請求のみとなります。</t>
  </si>
  <si>
    <t>また弊社では、楽楽明細（運営会社：株式会社ラクス）でのご請求書送付とさせていただいております。</t>
    <phoneticPr fontId="21"/>
  </si>
  <si>
    <t>初回ご請求書送付前に「楽楽明細」システムから「ログインIDのご案内」、「パスワード設定のご案内」のメールを送信させていただきます。</t>
    <rPh sb="0" eb="2">
      <t>ショカイ</t>
    </rPh>
    <phoneticPr fontId="21"/>
  </si>
  <si>
    <t>メールの案内に則り楽楽明細のアカウント登録をお願いいたします。</t>
    <rPh sb="23" eb="24">
      <t>ネガ</t>
    </rPh>
    <phoneticPr fontId="21"/>
  </si>
  <si>
    <t>なお、ログインIDのご案内やご請求書送付時などの通知メールは、下記のアドレスから送信されます。</t>
    <phoneticPr fontId="21"/>
  </si>
  <si>
    <t>cogaku@rbwahoo.eco-serv.jp</t>
  </si>
  <si>
    <r>
      <t>入力頂いたお申込書（本ファイル）は、メール添付等にて下記アドレスまで</t>
    </r>
    <r>
      <rPr>
        <b/>
        <sz val="11"/>
        <color indexed="8"/>
        <rFont val="ＭＳ Ｐゴシック"/>
        <family val="3"/>
        <charset val="128"/>
      </rPr>
      <t>お送りください。</t>
    </r>
    <rPh sb="0" eb="2">
      <t>ニュウリョク</t>
    </rPh>
    <rPh sb="2" eb="3">
      <t>イタダ</t>
    </rPh>
    <rPh sb="6" eb="9">
      <t>モウシコミショ</t>
    </rPh>
    <rPh sb="10" eb="11">
      <t>ホン</t>
    </rPh>
    <rPh sb="21" eb="23">
      <t>テンプ</t>
    </rPh>
    <rPh sb="23" eb="24">
      <t>トウ</t>
    </rPh>
    <rPh sb="26" eb="28">
      <t>カキ</t>
    </rPh>
    <rPh sb="35" eb="36">
      <t>オク</t>
    </rPh>
    <phoneticPr fontId="5"/>
  </si>
  <si>
    <t>e-learning@cogaku.co.jp</t>
    <phoneticPr fontId="5"/>
  </si>
  <si>
    <t>なおその際、ファイルにはパスワードで保護をかけて頂きますようお願いいたします。</t>
    <rPh sb="4" eb="5">
      <t>サイ</t>
    </rPh>
    <rPh sb="18" eb="20">
      <t>ホゴ</t>
    </rPh>
    <rPh sb="24" eb="25">
      <t>イタダ</t>
    </rPh>
    <rPh sb="31" eb="32">
      <t>ネガイ</t>
    </rPh>
    <phoneticPr fontId="5"/>
  </si>
  <si>
    <t>●利用規約</t>
    <rPh sb="1" eb="5">
      <t>リヨウキヤク</t>
    </rPh>
    <phoneticPr fontId="21"/>
  </si>
  <si>
    <t>　「基本情報」シートに記載された内容が自動でこちらの【配送先】に表示されます。</t>
    <rPh sb="27" eb="30">
      <t>ハイソウサキ</t>
    </rPh>
    <phoneticPr fontId="18"/>
  </si>
  <si>
    <t>　テキストについては、こちらへの一括配送となります。</t>
    <rPh sb="16" eb="18">
      <t>イッカツ</t>
    </rPh>
    <rPh sb="18" eb="20">
      <t>ハイソウ</t>
    </rPh>
    <phoneticPr fontId="18"/>
  </si>
  <si>
    <t>https://cogaku.share-wis.com/pages/terms</t>
    <phoneticPr fontId="21"/>
  </si>
  <si>
    <t>●推奨環境</t>
    <rPh sb="1" eb="5">
      <t>スイショウカンキョウ</t>
    </rPh>
    <phoneticPr fontId="21"/>
  </si>
  <si>
    <t>https://cogaku.share-wis.com/pages/browser</t>
    <phoneticPr fontId="21"/>
  </si>
  <si>
    <t>コガク営業担当</t>
    <rPh sb="3" eb="7">
      <t>エイギョウタントウ</t>
    </rPh>
    <phoneticPr fontId="21"/>
  </si>
  <si>
    <t>TE2000</t>
  </si>
  <si>
    <t>技術用語スタートブック厳選100</t>
    <phoneticPr fontId="9"/>
  </si>
  <si>
    <t>受講者リスト</t>
    <rPh sb="0" eb="3">
      <t>ジュコウシャ</t>
    </rPh>
    <phoneticPr fontId="5"/>
  </si>
  <si>
    <t>受講者氏名</t>
    <rPh sb="0" eb="3">
      <t>ジュコウシャ</t>
    </rPh>
    <rPh sb="3" eb="5">
      <t>シメイ</t>
    </rPh>
    <phoneticPr fontId="18"/>
  </si>
  <si>
    <t>メールアドレス</t>
    <phoneticPr fontId="18"/>
  </si>
  <si>
    <t>No.</t>
    <phoneticPr fontId="18"/>
  </si>
  <si>
    <t>採用試験-新卒入社</t>
    <rPh sb="0" eb="2">
      <t>サイヨウ</t>
    </rPh>
    <rPh sb="2" eb="4">
      <t>シケン</t>
    </rPh>
    <rPh sb="5" eb="7">
      <t>シンソツ</t>
    </rPh>
    <rPh sb="7" eb="9">
      <t>ニュウシャ</t>
    </rPh>
    <phoneticPr fontId="3"/>
  </si>
  <si>
    <t>採用試験-中途入社</t>
    <rPh sb="0" eb="2">
      <t>サイヨウ</t>
    </rPh>
    <rPh sb="2" eb="4">
      <t>シケン</t>
    </rPh>
    <rPh sb="5" eb="7">
      <t>チュウト</t>
    </rPh>
    <rPh sb="7" eb="9">
      <t>ニュウシャ</t>
    </rPh>
    <phoneticPr fontId="3"/>
  </si>
  <si>
    <t>人材育成-新入社員</t>
    <rPh sb="0" eb="4">
      <t>ジンザイイクセイ</t>
    </rPh>
    <rPh sb="5" eb="9">
      <t>シンニュウシャイン</t>
    </rPh>
    <phoneticPr fontId="3"/>
  </si>
  <si>
    <t>人材育成-既存社員</t>
    <rPh sb="0" eb="4">
      <t>ジンザイイクセイ</t>
    </rPh>
    <rPh sb="5" eb="7">
      <t>キソン</t>
    </rPh>
    <rPh sb="7" eb="9">
      <t>シャイン</t>
    </rPh>
    <phoneticPr fontId="3"/>
  </si>
  <si>
    <t>その他</t>
    <rPh sb="2" eb="3">
      <t>ホカ</t>
    </rPh>
    <phoneticPr fontId="3"/>
  </si>
  <si>
    <t>ご請求金額（税込）</t>
    <rPh sb="1" eb="5">
      <t>セイキュウキンガク</t>
    </rPh>
    <phoneticPr fontId="5"/>
  </si>
  <si>
    <t>ご請求金額総額（税込）</t>
    <rPh sb="1" eb="5">
      <t>セイキュウキンガク</t>
    </rPh>
    <rPh sb="5" eb="7">
      <t>ソウガク</t>
    </rPh>
    <phoneticPr fontId="5"/>
  </si>
  <si>
    <t>お申込みに先立ち、「必ずお読みください」シートをご確認ください。
お申込みにあたっては、利用規約・個人情報の取扱についてご同意いただいたものと致します。</t>
    <phoneticPr fontId="5"/>
  </si>
  <si>
    <t>※ご担当者様のメールアドレスを、学習管理システムの管理者IDとして登録いたします。</t>
    <rPh sb="2" eb="5">
      <t>タントウシャ</t>
    </rPh>
    <rPh sb="5" eb="6">
      <t>サマ</t>
    </rPh>
    <rPh sb="16" eb="18">
      <t>ガクシュウ</t>
    </rPh>
    <rPh sb="18" eb="20">
      <t>カンリ</t>
    </rPh>
    <rPh sb="25" eb="28">
      <t>カンリシャ</t>
    </rPh>
    <rPh sb="33" eb="35">
      <t>トウロク</t>
    </rPh>
    <phoneticPr fontId="21"/>
  </si>
  <si>
    <r>
      <t>受講</t>
    </r>
    <r>
      <rPr>
        <b/>
        <sz val="11"/>
        <color rgb="FFFF0000"/>
        <rFont val="ＭＳ Ｐゴシック"/>
        <family val="3"/>
        <charset val="128"/>
        <scheme val="minor"/>
      </rPr>
      <t>開始希望</t>
    </r>
    <r>
      <rPr>
        <b/>
        <sz val="11"/>
        <color theme="1"/>
        <rFont val="ＭＳ Ｐゴシック"/>
        <family val="3"/>
        <charset val="128"/>
        <scheme val="minor"/>
      </rPr>
      <t>日</t>
    </r>
    <rPh sb="0" eb="2">
      <t>ジュコウ</t>
    </rPh>
    <rPh sb="2" eb="4">
      <t>カイシ</t>
    </rPh>
    <rPh sb="4" eb="6">
      <t>キボウ</t>
    </rPh>
    <rPh sb="6" eb="7">
      <t>ヒ</t>
    </rPh>
    <phoneticPr fontId="21"/>
  </si>
  <si>
    <r>
      <t>受講</t>
    </r>
    <r>
      <rPr>
        <b/>
        <sz val="11"/>
        <color rgb="FF0070C0"/>
        <rFont val="ＭＳ Ｐゴシック"/>
        <family val="3"/>
        <charset val="128"/>
        <scheme val="minor"/>
      </rPr>
      <t>終了</t>
    </r>
    <r>
      <rPr>
        <b/>
        <sz val="11"/>
        <color theme="1"/>
        <rFont val="ＭＳ Ｐゴシック"/>
        <family val="3"/>
        <charset val="128"/>
        <scheme val="minor"/>
      </rPr>
      <t>日</t>
    </r>
    <rPh sb="0" eb="2">
      <t>ジュコウ</t>
    </rPh>
    <rPh sb="2" eb="5">
      <t>シュウリョウビ</t>
    </rPh>
    <phoneticPr fontId="21"/>
  </si>
  <si>
    <t>コガクにて受領しましたら、「受付完了」のメールを返信いたします。</t>
    <rPh sb="5" eb="7">
      <t>ジュリョウ</t>
    </rPh>
    <rPh sb="14" eb="16">
      <t>ウケツケ</t>
    </rPh>
    <rPh sb="16" eb="18">
      <t>カンリョウ</t>
    </rPh>
    <rPh sb="24" eb="26">
      <t>ヘンシン</t>
    </rPh>
    <phoneticPr fontId="5"/>
  </si>
  <si>
    <t>製造</t>
    <phoneticPr fontId="5"/>
  </si>
  <si>
    <t>その他の業種</t>
    <rPh sb="2" eb="3">
      <t>タ</t>
    </rPh>
    <rPh sb="4" eb="6">
      <t>ギョウシュ</t>
    </rPh>
    <phoneticPr fontId="5"/>
  </si>
  <si>
    <t>お申込みから受講開始までの流れ</t>
    <phoneticPr fontId="21"/>
  </si>
  <si>
    <t>お申込書の準備（本ファイルへの記入)と提出</t>
    <rPh sb="1" eb="4">
      <t>モウシコミショ</t>
    </rPh>
    <rPh sb="5" eb="7">
      <t>ジュンビ</t>
    </rPh>
    <rPh sb="8" eb="9">
      <t>ホン</t>
    </rPh>
    <rPh sb="15" eb="17">
      <t>キニュウ</t>
    </rPh>
    <rPh sb="19" eb="21">
      <t>テイシュツ</t>
    </rPh>
    <phoneticPr fontId="5"/>
  </si>
  <si>
    <t>お申込書のご提出以降</t>
    <rPh sb="1" eb="3">
      <t>モウシコ</t>
    </rPh>
    <rPh sb="3" eb="4">
      <t>ショ</t>
    </rPh>
    <rPh sb="6" eb="8">
      <t>テイシュツ</t>
    </rPh>
    <rPh sb="8" eb="10">
      <t>イコウ</t>
    </rPh>
    <phoneticPr fontId="5"/>
  </si>
  <si>
    <t>お申込書をご提出された後の流れについては、下記リンク先「管理者向け　利用開始ガイド」をご参照ください。</t>
    <rPh sb="1" eb="4">
      <t>モウシコミショ</t>
    </rPh>
    <rPh sb="6" eb="8">
      <t>テイシュツ</t>
    </rPh>
    <rPh sb="11" eb="12">
      <t>アト</t>
    </rPh>
    <rPh sb="13" eb="14">
      <t>ナガ</t>
    </rPh>
    <rPh sb="21" eb="23">
      <t>カキ</t>
    </rPh>
    <rPh sb="26" eb="27">
      <t>サキ</t>
    </rPh>
    <rPh sb="28" eb="32">
      <t>カンリシャム</t>
    </rPh>
    <rPh sb="34" eb="38">
      <t>リヨウカイシ</t>
    </rPh>
    <rPh sb="44" eb="46">
      <t>サンショウ</t>
    </rPh>
    <phoneticPr fontId="18"/>
  </si>
  <si>
    <r>
      <t>ご利用開始までの流れや</t>
    </r>
    <r>
      <rPr>
        <b/>
        <u/>
        <sz val="12"/>
        <color rgb="FFFF0000"/>
        <rFont val="ＭＳ Ｐゴシック"/>
        <family val="3"/>
        <charset val="128"/>
      </rPr>
      <t>管理者様が行うこと・行ってはいけないこと</t>
    </r>
    <r>
      <rPr>
        <b/>
        <sz val="12"/>
        <color theme="1"/>
        <rFont val="ＭＳ Ｐゴシック"/>
        <family val="3"/>
        <charset val="128"/>
      </rPr>
      <t>をまとめております。</t>
    </r>
    <phoneticPr fontId="18"/>
  </si>
  <si>
    <t>■管理者向け　利用開始ガイド</t>
    <rPh sb="1" eb="4">
      <t>カンリシャ</t>
    </rPh>
    <rPh sb="4" eb="5">
      <t>ム</t>
    </rPh>
    <rPh sb="7" eb="9">
      <t>リヨウ</t>
    </rPh>
    <rPh sb="9" eb="11">
      <t>カイシ</t>
    </rPh>
    <phoneticPr fontId="21"/>
  </si>
  <si>
    <t>https://www.cogaku.co.jp/material/assets/file/adminstartguide_cd.pdf</t>
    <phoneticPr fontId="18"/>
  </si>
  <si>
    <t>各種マニュアルを事前に確認されたい場合は、下記リンク先よりダウンロードしてください。(納品連絡時にもマニュアルのご案内はしております）</t>
    <rPh sb="0" eb="2">
      <t>カクシュ</t>
    </rPh>
    <rPh sb="8" eb="10">
      <t>ジゼン</t>
    </rPh>
    <rPh sb="11" eb="13">
      <t>カクニン</t>
    </rPh>
    <rPh sb="17" eb="19">
      <t>バアイ</t>
    </rPh>
    <rPh sb="21" eb="23">
      <t>カキ</t>
    </rPh>
    <rPh sb="26" eb="27">
      <t>サキ</t>
    </rPh>
    <phoneticPr fontId="18"/>
  </si>
  <si>
    <t>■マニュアル一式セット</t>
    <rPh sb="6" eb="8">
      <t>イッシキ</t>
    </rPh>
    <phoneticPr fontId="18"/>
  </si>
  <si>
    <t>https://www.cogaku.co.jp/material/assets/file/manualset_cd.zip</t>
    <phoneticPr fontId="18"/>
  </si>
  <si>
    <t>（内容：管理者マニュアル、管理者向け利用開始ガイド、受講者マニュアル、受講登録ガイド)</t>
  </si>
  <si>
    <t>●個人情報のお取り扱いについて（プライバシーポリシー）</t>
    <phoneticPr fontId="21"/>
  </si>
  <si>
    <t>担当者①　氏名</t>
    <rPh sb="0" eb="3">
      <t>タントウシャ</t>
    </rPh>
    <rPh sb="5" eb="7">
      <t>シメイ</t>
    </rPh>
    <phoneticPr fontId="5"/>
  </si>
  <si>
    <t>担当者①　メールアドレス
（＝管理者ID）</t>
    <rPh sb="15" eb="18">
      <t>カンリシャ</t>
    </rPh>
    <phoneticPr fontId="5"/>
  </si>
  <si>
    <t>担当者②　氏名</t>
    <rPh sb="0" eb="3">
      <t>タントウシャ</t>
    </rPh>
    <rPh sb="5" eb="7">
      <t>シメイ</t>
    </rPh>
    <phoneticPr fontId="5"/>
  </si>
  <si>
    <t>※ご担当者様が複数名いらっしゃる場合は、担当者②・③の欄にご記入ください。
記入欄が足りない場合は、備考欄にご記入ください。</t>
    <rPh sb="2" eb="5">
      <t>タントウシャ</t>
    </rPh>
    <rPh sb="5" eb="6">
      <t>サマ</t>
    </rPh>
    <rPh sb="7" eb="10">
      <t>フクスウメイ</t>
    </rPh>
    <rPh sb="16" eb="18">
      <t>バアイ</t>
    </rPh>
    <rPh sb="20" eb="23">
      <t>タントウシャ</t>
    </rPh>
    <rPh sb="27" eb="28">
      <t>ラン</t>
    </rPh>
    <rPh sb="30" eb="32">
      <t>キニュウ</t>
    </rPh>
    <rPh sb="38" eb="41">
      <t>キニュウラン</t>
    </rPh>
    <rPh sb="42" eb="43">
      <t>タ</t>
    </rPh>
    <rPh sb="46" eb="48">
      <t>バアイ</t>
    </rPh>
    <rPh sb="50" eb="53">
      <t>ビコウラン</t>
    </rPh>
    <rPh sb="55" eb="57">
      <t>キニュウ</t>
    </rPh>
    <phoneticPr fontId="21"/>
  </si>
  <si>
    <t>担当者②　メールアドレス
（＝管理者ID）</t>
    <rPh sb="15" eb="18">
      <t>カンリシャ</t>
    </rPh>
    <phoneticPr fontId="5"/>
  </si>
  <si>
    <t>担当者③　氏名</t>
    <rPh sb="0" eb="3">
      <t>タントウシャ</t>
    </rPh>
    <rPh sb="5" eb="7">
      <t>シメイ</t>
    </rPh>
    <phoneticPr fontId="5"/>
  </si>
  <si>
    <t>担当者③　メールアドレス
（＝管理者ID）</t>
    <rPh sb="15" eb="18">
      <t>カンリシャ</t>
    </rPh>
    <phoneticPr fontId="5"/>
  </si>
  <si>
    <t>受講単価
（1名あたり年額・税込）</t>
    <rPh sb="0" eb="2">
      <t>ジュコウ</t>
    </rPh>
    <rPh sb="2" eb="4">
      <t>タンカ</t>
    </rPh>
    <rPh sb="7" eb="8">
      <t>メイ</t>
    </rPh>
    <phoneticPr fontId="21"/>
  </si>
  <si>
    <t>備考</t>
    <rPh sb="0" eb="2">
      <t>ビコウ</t>
    </rPh>
    <phoneticPr fontId="5"/>
  </si>
  <si>
    <t>技術用語マスターセット
合計ご請求金額（税込）</t>
    <rPh sb="12" eb="14">
      <t>ゴウケイ</t>
    </rPh>
    <rPh sb="15" eb="19">
      <t>セイキュウキンガク</t>
    </rPh>
    <phoneticPr fontId="5"/>
  </si>
  <si>
    <t>◆割引価格(20%off)の適用は、技術用語マスターセット申し込みと同時購入いただいた場合に限ります。</t>
    <phoneticPr fontId="18"/>
  </si>
  <si>
    <t>●技術用語スタートブック厳選100（書籍版）購入</t>
    <rPh sb="22" eb="24">
      <t>コウニュウ</t>
    </rPh>
    <phoneticPr fontId="5"/>
  </si>
  <si>
    <t>【技術用語スタートブック厳選100（書籍版）　同時購入】
合計ご請求金額（税込）</t>
    <rPh sb="23" eb="25">
      <t>ドウジ</t>
    </rPh>
    <rPh sb="25" eb="27">
      <t>コウニュウ</t>
    </rPh>
    <phoneticPr fontId="21"/>
  </si>
  <si>
    <t>※最短で5営業日以降からのご利用開始となります。</t>
    <rPh sb="1" eb="3">
      <t>サイタン</t>
    </rPh>
    <rPh sb="5" eb="8">
      <t>エイギョウビ</t>
    </rPh>
    <rPh sb="8" eb="10">
      <t>イコウ</t>
    </rPh>
    <rPh sb="14" eb="16">
      <t>リヨウ</t>
    </rPh>
    <rPh sb="16" eb="18">
      <t>カイシ</t>
    </rPh>
    <phoneticPr fontId="21"/>
  </si>
  <si>
    <t>「基本情報」シートに必要事項をすべてご記入ください。</t>
    <rPh sb="1" eb="5">
      <t>キホンジョウホウ</t>
    </rPh>
    <rPh sb="10" eb="12">
      <t>ヒツヨウ</t>
    </rPh>
    <rPh sb="12" eb="14">
      <t>ジコウ</t>
    </rPh>
    <rPh sb="19" eb="21">
      <t>キニュウ</t>
    </rPh>
    <phoneticPr fontId="5"/>
  </si>
  <si>
    <t>フィールドエンジニア・技術営業のための技術用語マスターセット　お申し込み基本情報</t>
    <phoneticPr fontId="5"/>
  </si>
  <si>
    <t>同時に技術用語スタートブック厳選100（書籍版）も購入される場合は、「書籍購入」シートに冊数をご記入ください。</t>
    <rPh sb="0" eb="2">
      <t>ドウジ</t>
    </rPh>
    <rPh sb="25" eb="27">
      <t>コウニュウ</t>
    </rPh>
    <rPh sb="30" eb="32">
      <t>バアイ</t>
    </rPh>
    <rPh sb="35" eb="37">
      <t>ショセキ</t>
    </rPh>
    <rPh sb="37" eb="39">
      <t>コウニュウ</t>
    </rPh>
    <rPh sb="44" eb="46">
      <t>サツスウ</t>
    </rPh>
    <rPh sb="48" eb="50">
      <t>キニュウ</t>
    </rPh>
    <phoneticPr fontId="5"/>
  </si>
  <si>
    <t>書籍版の技術用語スタートブック厳選100を同時購入される場合は、本シートに必要な冊数をご記入ください。</t>
    <rPh sb="21" eb="23">
      <t>ドウジ</t>
    </rPh>
    <rPh sb="23" eb="25">
      <t>コウニュウ</t>
    </rPh>
    <rPh sb="28" eb="30">
      <t>バアイ</t>
    </rPh>
    <rPh sb="32" eb="33">
      <t>ホン</t>
    </rPh>
    <rPh sb="37" eb="39">
      <t>ヒツヨウ</t>
    </rPh>
    <rPh sb="40" eb="42">
      <t>サツスウ</t>
    </rPh>
    <rPh sb="44" eb="46">
      <t>キニュウ</t>
    </rPh>
    <phoneticPr fontId="5"/>
  </si>
  <si>
    <r>
      <t>技術用語スタートブック厳選100（</t>
    </r>
    <r>
      <rPr>
        <b/>
        <sz val="16"/>
        <color rgb="FFFF0000"/>
        <rFont val="ＭＳ Ｐゴシック"/>
        <family val="3"/>
        <charset val="128"/>
      </rPr>
      <t>書籍版</t>
    </r>
    <r>
      <rPr>
        <b/>
        <sz val="16"/>
        <rFont val="ＭＳ Ｐゴシック"/>
        <family val="3"/>
        <charset val="128"/>
      </rPr>
      <t>）　同時購入申込書</t>
    </r>
    <rPh sb="22" eb="24">
      <t>ドウジ</t>
    </rPh>
    <rPh sb="24" eb="26">
      <t>コウニュウ</t>
    </rPh>
    <rPh sb="26" eb="29">
      <t>モウシコミショ</t>
    </rPh>
    <phoneticPr fontId="5"/>
  </si>
  <si>
    <t>ver.02</t>
    <phoneticPr fontId="5"/>
  </si>
  <si>
    <t>※「書籍購入」シートに冊数をご記入いただいた場合、こちらに自動で金額が表示されます。</t>
    <rPh sb="2" eb="4">
      <t>ショセキ</t>
    </rPh>
    <rPh sb="4" eb="6">
      <t>コウニュウ</t>
    </rPh>
    <rPh sb="11" eb="13">
      <t>サツスウ</t>
    </rPh>
    <rPh sb="15" eb="17">
      <t>キニュウ</t>
    </rPh>
    <rPh sb="22" eb="24">
      <t>バアイ</t>
    </rPh>
    <rPh sb="29" eb="31">
      <t>ジドウ</t>
    </rPh>
    <rPh sb="32" eb="34">
      <t>キンガク</t>
    </rPh>
    <rPh sb="35" eb="37">
      <t>ヒョウジ</t>
    </rPh>
    <phoneticPr fontId="21"/>
  </si>
  <si>
    <t>また、ファイル名の「COMPANY-NAME」の部分を貴社名に書き換えていただけますと幸いです。</t>
    <rPh sb="7" eb="8">
      <t>メイ</t>
    </rPh>
    <rPh sb="24" eb="26">
      <t>ブブン</t>
    </rPh>
    <rPh sb="27" eb="30">
      <t>キシャメイ</t>
    </rPh>
    <rPh sb="31" eb="32">
      <t>カ</t>
    </rPh>
    <rPh sb="33" eb="34">
      <t>カ</t>
    </rPh>
    <rPh sb="43" eb="44">
      <t>サイワ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</si>
</sst>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¥&quot;#,##0_);[Red]\(&quot;¥&quot;#,##0\)"/>
    <numFmt numFmtId="177" formatCode="0&quot;冊&quot;"/>
    <numFmt numFmtId="178" formatCode="#,##0_);[Red]\(#,##0\)"/>
    <numFmt numFmtId="179" formatCode="#"/>
    <numFmt numFmtId="180" formatCode="[&lt;=999]000;[&lt;=9999]000\-00;000\-0000"/>
    <numFmt numFmtId="181" formatCode="[$-F800]dddd\,\ mmmm\ dd\,\ yyyy"/>
    <numFmt numFmtId="182" formatCode="000\-0000"/>
    <numFmt numFmtId="183" formatCode="#,##0&quot;円&quot;"/>
  </numFmts>
  <fonts count="5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3"/>
      <color theme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0" fillId="0" borderId="0" xfId="0" applyAlignment="1">
      <alignment vertical="center" wrapText="1"/>
    </xf>
    <xf numFmtId="0" fontId="25" fillId="0" borderId="0" xfId="0" applyFont="1">
      <alignment vertical="center"/>
    </xf>
    <xf numFmtId="0" fontId="23" fillId="0" borderId="0" xfId="7" applyFont="1" applyAlignment="1">
      <alignment horizontal="right" vertical="center"/>
    </xf>
    <xf numFmtId="0" fontId="23" fillId="0" borderId="0" xfId="5" applyFont="1" applyProtection="1">
      <alignment vertical="center"/>
      <protection locked="0"/>
    </xf>
    <xf numFmtId="0" fontId="23" fillId="0" borderId="0" xfId="5" applyFont="1">
      <alignment vertical="center"/>
    </xf>
    <xf numFmtId="0" fontId="29" fillId="0" borderId="0" xfId="5" applyFont="1" applyProtection="1">
      <alignment vertical="center"/>
      <protection locked="0"/>
    </xf>
    <xf numFmtId="0" fontId="23" fillId="4" borderId="10" xfId="5" applyFont="1" applyFill="1" applyBorder="1" applyProtection="1">
      <alignment vertical="center"/>
      <protection locked="0"/>
    </xf>
    <xf numFmtId="177" fontId="23" fillId="4" borderId="10" xfId="5" applyNumberFormat="1" applyFont="1" applyFill="1" applyBorder="1">
      <alignment vertical="center"/>
    </xf>
    <xf numFmtId="176" fontId="23" fillId="4" borderId="10" xfId="4" applyNumberFormat="1" applyFont="1" applyFill="1" applyBorder="1" applyProtection="1">
      <alignment vertical="center"/>
    </xf>
    <xf numFmtId="0" fontId="9" fillId="0" borderId="0" xfId="5" applyAlignment="1" applyProtection="1">
      <alignment horizontal="right" vertical="center"/>
      <protection locked="0"/>
    </xf>
    <xf numFmtId="0" fontId="23" fillId="0" borderId="12" xfId="5" applyFont="1" applyBorder="1">
      <alignment vertical="center"/>
    </xf>
    <xf numFmtId="0" fontId="6" fillId="0" borderId="11" xfId="5" applyFont="1" applyBorder="1">
      <alignment vertical="center"/>
    </xf>
    <xf numFmtId="6" fontId="23" fillId="0" borderId="11" xfId="3" applyFont="1" applyBorder="1" applyProtection="1">
      <alignment vertical="center"/>
    </xf>
    <xf numFmtId="178" fontId="23" fillId="0" borderId="11" xfId="5" applyNumberFormat="1" applyFont="1" applyBorder="1">
      <alignment vertical="center"/>
    </xf>
    <xf numFmtId="38" fontId="23" fillId="4" borderId="16" xfId="4" applyFont="1" applyFill="1" applyBorder="1" applyProtection="1">
      <alignment vertical="center"/>
    </xf>
    <xf numFmtId="0" fontId="6" fillId="0" borderId="0" xfId="5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30" fillId="0" borderId="0" xfId="5" applyFont="1">
      <alignment vertical="center"/>
    </xf>
    <xf numFmtId="0" fontId="30" fillId="0" borderId="0" xfId="5" applyFont="1" applyProtection="1">
      <alignment vertical="center"/>
      <protection locked="0"/>
    </xf>
    <xf numFmtId="0" fontId="19" fillId="0" borderId="0" xfId="0" applyFont="1">
      <alignment vertical="center"/>
    </xf>
    <xf numFmtId="0" fontId="23" fillId="0" borderId="11" xfId="5" applyFont="1" applyBorder="1">
      <alignment vertical="center"/>
    </xf>
    <xf numFmtId="0" fontId="29" fillId="0" borderId="0" xfId="5" applyFont="1">
      <alignment vertical="center"/>
    </xf>
    <xf numFmtId="0" fontId="20" fillId="0" borderId="0" xfId="10" applyAlignment="1">
      <alignment vertical="center" wrapText="1"/>
    </xf>
    <xf numFmtId="0" fontId="0" fillId="0" borderId="0" xfId="0" applyAlignment="1">
      <alignment horizontal="center" vertical="center"/>
    </xf>
    <xf numFmtId="0" fontId="28" fillId="0" borderId="13" xfId="5" applyFont="1" applyBorder="1" applyAlignment="1" applyProtection="1">
      <alignment horizontal="center" vertical="center"/>
      <protection locked="0"/>
    </xf>
    <xf numFmtId="0" fontId="28" fillId="0" borderId="14" xfId="5" applyFont="1" applyBorder="1" applyAlignment="1" applyProtection="1">
      <alignment horizontal="center" vertical="center"/>
      <protection locked="0"/>
    </xf>
    <xf numFmtId="0" fontId="28" fillId="4" borderId="15" xfId="5" applyFont="1" applyFill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28" fillId="0" borderId="0" xfId="0" applyFont="1">
      <alignment vertical="center"/>
    </xf>
    <xf numFmtId="179" fontId="23" fillId="0" borderId="11" xfId="5" applyNumberFormat="1" applyFont="1" applyBorder="1" applyProtection="1">
      <alignment vertical="center"/>
      <protection locked="0"/>
    </xf>
    <xf numFmtId="180" fontId="23" fillId="0" borderId="11" xfId="5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4" fillId="0" borderId="11" xfId="7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11" fillId="0" borderId="11" xfId="0" applyFont="1" applyBorder="1" applyAlignment="1">
      <alignment horizontal="center" vertical="center"/>
    </xf>
    <xf numFmtId="181" fontId="0" fillId="6" borderId="11" xfId="0" applyNumberFormat="1" applyFill="1" applyBorder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82" fontId="0" fillId="6" borderId="11" xfId="0" applyNumberForma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9" fontId="0" fillId="6" borderId="11" xfId="0" applyNumberFormat="1" applyFill="1" applyBorder="1" applyAlignment="1">
      <alignment horizontal="left" vertical="center"/>
    </xf>
    <xf numFmtId="0" fontId="39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0" fontId="11" fillId="0" borderId="11" xfId="0" applyFont="1" applyBorder="1" applyAlignment="1">
      <alignment horizontal="center" vertical="center" wrapText="1"/>
    </xf>
    <xf numFmtId="183" fontId="20" fillId="0" borderId="11" xfId="12" applyNumberFormat="1" applyFont="1" applyFill="1" applyBorder="1" applyAlignment="1">
      <alignment horizontal="left" vertical="center"/>
    </xf>
    <xf numFmtId="38" fontId="20" fillId="0" borderId="0" xfId="12" applyFont="1" applyFill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83" fontId="14" fillId="0" borderId="11" xfId="12" applyNumberFormat="1" applyFont="1" applyFill="1" applyBorder="1" applyAlignment="1">
      <alignment horizontal="left" vertical="center"/>
    </xf>
    <xf numFmtId="0" fontId="28" fillId="2" borderId="5" xfId="0" applyFont="1" applyFill="1" applyBorder="1">
      <alignment vertical="center"/>
    </xf>
    <xf numFmtId="0" fontId="23" fillId="2" borderId="6" xfId="0" applyFont="1" applyFill="1" applyBorder="1">
      <alignment vertical="center"/>
    </xf>
    <xf numFmtId="0" fontId="23" fillId="2" borderId="7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23" fillId="2" borderId="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>
      <alignment vertical="center"/>
    </xf>
    <xf numFmtId="0" fontId="23" fillId="2" borderId="3" xfId="0" applyFont="1" applyFill="1" applyBorder="1">
      <alignment vertical="center"/>
    </xf>
    <xf numFmtId="0" fontId="23" fillId="2" borderId="4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wrapText="1"/>
    </xf>
    <xf numFmtId="0" fontId="37" fillId="0" borderId="0" xfId="1" applyFont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8" applyAlignment="1" applyProtection="1">
      <alignment vertical="center"/>
    </xf>
    <xf numFmtId="0" fontId="20" fillId="0" borderId="0" xfId="0" applyFont="1">
      <alignment vertical="center"/>
    </xf>
    <xf numFmtId="0" fontId="28" fillId="0" borderId="1" xfId="0" applyFont="1" applyBorder="1">
      <alignment vertical="center"/>
    </xf>
    <xf numFmtId="0" fontId="38" fillId="5" borderId="0" xfId="0" applyFont="1" applyFill="1">
      <alignment vertical="center"/>
    </xf>
    <xf numFmtId="0" fontId="35" fillId="5" borderId="0" xfId="0" applyFont="1" applyFill="1">
      <alignment vertical="center"/>
    </xf>
    <xf numFmtId="0" fontId="0" fillId="5" borderId="0" xfId="0" applyFill="1">
      <alignment vertical="center"/>
    </xf>
    <xf numFmtId="0" fontId="43" fillId="0" borderId="0" xfId="0" applyFont="1" applyAlignment="1">
      <alignment horizontal="right" vertical="center"/>
    </xf>
    <xf numFmtId="55" fontId="6" fillId="0" borderId="0" xfId="0" applyNumberFormat="1" applyFont="1">
      <alignment vertical="center"/>
    </xf>
    <xf numFmtId="0" fontId="10" fillId="6" borderId="11" xfId="1" applyFill="1" applyBorder="1" applyAlignment="1" applyProtection="1">
      <alignment horizontal="left" vertical="center"/>
    </xf>
    <xf numFmtId="0" fontId="35" fillId="0" borderId="0" xfId="0" applyFont="1" applyAlignment="1">
      <alignment horizontal="center" vertical="center"/>
    </xf>
    <xf numFmtId="0" fontId="45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6" fillId="0" borderId="0" xfId="5" applyFont="1" applyProtection="1">
      <alignment vertical="center"/>
      <protection locked="0"/>
    </xf>
    <xf numFmtId="0" fontId="11" fillId="7" borderId="11" xfId="0" applyFont="1" applyFill="1" applyBorder="1" applyAlignment="1">
      <alignment horizontal="center" vertical="center"/>
    </xf>
    <xf numFmtId="0" fontId="11" fillId="7" borderId="11" xfId="0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23" fillId="2" borderId="0" xfId="0" applyFont="1" applyFill="1">
      <alignment vertical="center"/>
    </xf>
    <xf numFmtId="0" fontId="20" fillId="2" borderId="0" xfId="0" applyFont="1" applyFill="1" applyAlignment="1">
      <alignment horizontal="left" vertical="center" wrapText="1"/>
    </xf>
    <xf numFmtId="0" fontId="0" fillId="6" borderId="11" xfId="0" applyFill="1" applyBorder="1">
      <alignment vertical="center"/>
    </xf>
    <xf numFmtId="181" fontId="20" fillId="0" borderId="11" xfId="0" applyNumberFormat="1" applyFont="1" applyBorder="1" applyAlignment="1">
      <alignment horizontal="left" vertical="center"/>
    </xf>
    <xf numFmtId="181" fontId="20" fillId="6" borderId="1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4" fillId="8" borderId="0" xfId="0" applyFont="1" applyFill="1" applyAlignment="1">
      <alignment horizontal="left" vertical="center"/>
    </xf>
    <xf numFmtId="0" fontId="48" fillId="8" borderId="0" xfId="0" applyFont="1" applyFill="1" applyAlignment="1">
      <alignment horizontal="centerContinuous" vertical="center"/>
    </xf>
    <xf numFmtId="0" fontId="0" fillId="8" borderId="0" xfId="0" applyFill="1" applyAlignment="1">
      <alignment horizontal="centerContinuous" vertical="center"/>
    </xf>
    <xf numFmtId="0" fontId="0" fillId="8" borderId="0" xfId="0" applyFill="1">
      <alignment vertical="center"/>
    </xf>
    <xf numFmtId="0" fontId="1" fillId="0" borderId="1" xfId="15" applyBorder="1">
      <alignment vertical="center"/>
    </xf>
    <xf numFmtId="0" fontId="1" fillId="0" borderId="0" xfId="15">
      <alignment vertical="center"/>
    </xf>
    <xf numFmtId="0" fontId="25" fillId="0" borderId="0" xfId="15" applyFont="1">
      <alignment vertical="center"/>
    </xf>
    <xf numFmtId="0" fontId="1" fillId="0" borderId="2" xfId="15" applyBorder="1">
      <alignment vertical="center"/>
    </xf>
    <xf numFmtId="0" fontId="31" fillId="0" borderId="0" xfId="15" applyFont="1">
      <alignment vertical="center"/>
    </xf>
    <xf numFmtId="0" fontId="14" fillId="0" borderId="0" xfId="15" applyFont="1">
      <alignment vertical="center"/>
    </xf>
    <xf numFmtId="0" fontId="11" fillId="0" borderId="0" xfId="15" applyFont="1">
      <alignment vertical="center"/>
    </xf>
    <xf numFmtId="0" fontId="41" fillId="0" borderId="0" xfId="15" applyFont="1">
      <alignment vertical="center"/>
    </xf>
    <xf numFmtId="0" fontId="38" fillId="2" borderId="0" xfId="16" applyFont="1" applyFill="1">
      <alignment vertical="center"/>
    </xf>
    <xf numFmtId="0" fontId="35" fillId="2" borderId="0" xfId="16" applyFont="1" applyFill="1">
      <alignment vertical="center"/>
    </xf>
    <xf numFmtId="0" fontId="50" fillId="2" borderId="0" xfId="1" applyFont="1" applyFill="1">
      <alignment vertical="center"/>
    </xf>
    <xf numFmtId="0" fontId="28" fillId="2" borderId="0" xfId="0" applyFont="1" applyFill="1">
      <alignment vertical="center"/>
    </xf>
    <xf numFmtId="0" fontId="38" fillId="0" borderId="0" xfId="16" applyFont="1">
      <alignment vertical="center"/>
    </xf>
    <xf numFmtId="0" fontId="35" fillId="0" borderId="0" xfId="16" applyFont="1">
      <alignment vertical="center"/>
    </xf>
    <xf numFmtId="0" fontId="50" fillId="0" borderId="0" xfId="1" applyFont="1" applyFill="1">
      <alignment vertical="center"/>
    </xf>
    <xf numFmtId="0" fontId="14" fillId="2" borderId="0" xfId="0" applyFont="1" applyFill="1">
      <alignment vertical="center"/>
    </xf>
    <xf numFmtId="0" fontId="51" fillId="2" borderId="0" xfId="16" applyFont="1" applyFill="1">
      <alignment vertical="center"/>
    </xf>
    <xf numFmtId="0" fontId="10" fillId="2" borderId="0" xfId="1" applyFill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16">
      <alignment vertical="center"/>
    </xf>
    <xf numFmtId="0" fontId="38" fillId="4" borderId="0" xfId="16" applyFont="1" applyFill="1">
      <alignment vertical="center"/>
    </xf>
    <xf numFmtId="0" fontId="35" fillId="4" borderId="0" xfId="16" applyFont="1" applyFill="1">
      <alignment vertical="center"/>
    </xf>
    <xf numFmtId="0" fontId="1" fillId="4" borderId="0" xfId="16" applyFill="1">
      <alignment vertical="center"/>
    </xf>
    <xf numFmtId="0" fontId="35" fillId="4" borderId="0" xfId="16" applyFont="1" applyFill="1" applyAlignment="1">
      <alignment horizontal="center" vertical="center"/>
    </xf>
    <xf numFmtId="0" fontId="26" fillId="4" borderId="0" xfId="8" applyFill="1" applyAlignment="1" applyProtection="1">
      <alignment vertical="center"/>
    </xf>
    <xf numFmtId="0" fontId="11" fillId="4" borderId="0" xfId="16" applyFont="1" applyFill="1">
      <alignment vertical="center"/>
    </xf>
    <xf numFmtId="0" fontId="31" fillId="4" borderId="0" xfId="16" applyFont="1" applyFill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8" applyFont="1" applyFill="1" applyBorder="1" applyAlignment="1" applyProtection="1">
      <alignment horizontal="left" vertical="center"/>
    </xf>
    <xf numFmtId="0" fontId="9" fillId="0" borderId="11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2" fillId="5" borderId="0" xfId="8" applyFont="1" applyFill="1" applyAlignment="1" applyProtection="1">
      <alignment horizontal="left" vertical="center"/>
    </xf>
    <xf numFmtId="0" fontId="44" fillId="0" borderId="17" xfId="1" applyFont="1" applyBorder="1" applyAlignment="1" applyProtection="1">
      <alignment horizontal="left" vertical="center" wrapText="1"/>
      <protection locked="0"/>
    </xf>
    <xf numFmtId="0" fontId="44" fillId="0" borderId="18" xfId="1" applyFont="1" applyBorder="1" applyAlignment="1" applyProtection="1">
      <alignment horizontal="left" vertical="center" wrapText="1"/>
      <protection locked="0"/>
    </xf>
    <xf numFmtId="0" fontId="44" fillId="0" borderId="19" xfId="1" applyFont="1" applyBorder="1" applyAlignment="1" applyProtection="1">
      <alignment horizontal="left" vertical="center" wrapText="1"/>
      <protection locked="0"/>
    </xf>
    <xf numFmtId="0" fontId="44" fillId="0" borderId="20" xfId="1" applyFont="1" applyBorder="1" applyAlignment="1" applyProtection="1">
      <alignment horizontal="left" vertical="center" wrapText="1"/>
      <protection locked="0"/>
    </xf>
    <xf numFmtId="0" fontId="44" fillId="0" borderId="21" xfId="1" applyFont="1" applyBorder="1" applyAlignment="1" applyProtection="1">
      <alignment horizontal="left" vertical="center" wrapText="1"/>
      <protection locked="0"/>
    </xf>
    <xf numFmtId="0" fontId="44" fillId="0" borderId="22" xfId="1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vertical="top"/>
    </xf>
    <xf numFmtId="0" fontId="23" fillId="0" borderId="1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</cellXfs>
  <cellStyles count="17">
    <cellStyle name="Hyperlink" xfId="11" xr:uid="{00000000-000B-0000-0000-000008000000}"/>
    <cellStyle name="ハイパーリンク" xfId="1" builtinId="8"/>
    <cellStyle name="ハイパーリンク 2" xfId="6" xr:uid="{16BAD2A3-47FA-49B8-A300-E6FCD3D7033C}"/>
    <cellStyle name="ハイパーリンク 3" xfId="8" xr:uid="{238EEDD8-46C7-428E-81DD-78AF2BE0EE78}"/>
    <cellStyle name="桁区切り" xfId="12" builtinId="6"/>
    <cellStyle name="桁区切り 2" xfId="4" xr:uid="{00000000-0005-0000-0000-000001000000}"/>
    <cellStyle name="桁区切り 3" xfId="9" xr:uid="{9E76C574-F9D7-4645-BA58-48ED5684F4D1}"/>
    <cellStyle name="通貨 2" xfId="3" xr:uid="{00000000-0005-0000-0000-000002000000}"/>
    <cellStyle name="標準" xfId="0" builtinId="0"/>
    <cellStyle name="標準 2" xfId="2" xr:uid="{00000000-0005-0000-0000-000004000000}"/>
    <cellStyle name="標準 2 2" xfId="5" xr:uid="{FA771C46-5051-4577-87BD-B152DC5000F7}"/>
    <cellStyle name="標準 2 3" xfId="10" xr:uid="{0240F515-7D12-475C-81CA-926CBEE4F158}"/>
    <cellStyle name="標準 3" xfId="7" xr:uid="{8DDB7494-C660-40E5-8AD9-8D7A53F9EAFF}"/>
    <cellStyle name="標準 4" xfId="13" xr:uid="{8A4B0830-9D94-43C9-8E66-B3689C1223F5}"/>
    <cellStyle name="標準 4 2" xfId="14" xr:uid="{52D508DE-A1D9-4E5B-9FE2-5D0F5A8D87C7}"/>
    <cellStyle name="標準 4 2 2" xfId="16" xr:uid="{BC5F2558-DC15-4453-B5B8-4A3651C3C0F2}"/>
    <cellStyle name="標準 4 3" xfId="15" xr:uid="{3D6EB064-9649-4633-ADB9-266CB06C70FA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kawa_natsumi/AppData/Local/Microsoft/Windows/INetCache/Content.Outlook/DZHHVTR1/2021ver&#12304;&#26399;&#38291;&#38480;&#23450;&#12305;&#26032;&#20154;&#32946;&#25104;&#12475;&#12483;&#12488;(&#30003;&#3679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asaki_hiroki\Downloads\&#24517;&#12378;&#12362;&#35501;&#12415;&#12367;&#12384;&#12373;&#12356;&#20462;&#27491;.xlsx" TargetMode="External"/><Relationship Id="rId1" Type="http://schemas.openxmlformats.org/officeDocument/2006/relationships/externalLinkPath" Target="/Users/urasaki_hiroki/Downloads/&#24517;&#12378;&#12362;&#35501;&#12415;&#12367;&#12384;&#12373;&#12356;&#20462;&#27491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asaki_hiroki\Documents\&#9734;&#31649;&#29702;&#65319;\&#9678;To-Be&#35430;&#39443;&#12539;e&#12521;&#12540;&#12491;&#12531;&#12464;&#30003;&#36796;&#26360;\&#12304;WB&#12305;&#30003;&#36796;&#26360;&#12539;&#12460;&#12452;&#12489;_&#38619;&#24418;\&#9679;Tech&#12521;&#12540;&#12491;&#12531;&#12464;Plat&#30003;&#36796;&#26360;\&#12304;&#12467;&#12460;&#12463;&#12305;Tech&#12521;&#12540;&#12491;&#12531;&#12464;Plat.&#30003;&#36796;&#26360;_ver.1.xlsx" TargetMode="External"/><Relationship Id="rId1" Type="http://schemas.openxmlformats.org/officeDocument/2006/relationships/externalLinkPath" Target="/Users/urasaki_hiroki/Documents/&#9734;&#31649;&#29702;&#65319;/&#9678;To-Be&#35430;&#39443;&#12539;e&#12521;&#12540;&#12491;&#12531;&#12464;&#30003;&#36796;&#26360;/&#12304;WB&#12305;&#30003;&#36796;&#26360;&#12539;&#12460;&#12452;&#12489;_&#38619;&#24418;/&#9679;Tech&#12521;&#12540;&#12491;&#12531;&#12464;Plat&#30003;&#36796;&#26360;/&#12304;&#12467;&#12460;&#12463;&#12305;Tech&#12521;&#12540;&#12491;&#12531;&#12464;Plat.&#30003;&#36796;&#26360;_ver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kawa_natsumi/AppData/Local/Microsoft/Windows/INetCache/Content.Outlook/DZHHVTR1/&#12304;2021&#24180;&#24230;&#12305;&#26399;&#38291;&#38480;&#23450;&#26032;&#20154;&#32946;&#25104;&#12475;&#12483;&#12488;&#12362;&#30003;&#36796;&#12415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お読みください"/>
      <sheetName val="お申込から開講までの流れ"/>
      <sheetName val="Ａシート(ご担当者様情報など)"/>
      <sheetName val="Sheet1"/>
      <sheetName val="Ｂシート(受講者様情報)"/>
      <sheetName val="Cシート(テキストお申込み)"/>
      <sheetName val="追記用別紙"/>
    </sheetNames>
    <sheetDataSet>
      <sheetData sheetId="0"/>
      <sheetData sheetId="1" refreshError="1"/>
      <sheetData sheetId="2"/>
      <sheetData sheetId="3">
        <row r="2">
          <cell r="A2" t="str">
            <v>★選択してください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必ずお読みください (2)"/>
      <sheetName val="必ずお読みください"/>
      <sheetName val="基本情報"/>
      <sheetName val="To-Be試験申込書"/>
      <sheetName val="テキスト購入"/>
      <sheetName val="受講者リスト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★選択してください</v>
          </cell>
        </row>
        <row r="3">
          <cell r="A3" t="str">
            <v>エンジニア試験スタンダード_プラン1</v>
          </cell>
        </row>
        <row r="4">
          <cell r="A4" t="str">
            <v>エンジニア試験スタンダード_プラン2</v>
          </cell>
        </row>
        <row r="5">
          <cell r="A5" t="str">
            <v>エンジニア試験スタンダード_プラン3</v>
          </cell>
        </row>
        <row r="6">
          <cell r="A6" t="str">
            <v>エンジニア試験スタンダード_プラン4</v>
          </cell>
        </row>
        <row r="7">
          <cell r="A7" t="str">
            <v>エンジニア試験スタンダード_プラン5</v>
          </cell>
        </row>
        <row r="8">
          <cell r="A8" t="str">
            <v>エンジニア試験スタンダード_プラン1Plus</v>
          </cell>
        </row>
        <row r="73">
          <cell r="B73" t="str">
            <v>★選択してください</v>
          </cell>
          <cell r="C73" t="str">
            <v>製造</v>
          </cell>
          <cell r="D73" t="str">
            <v>労働者派遣</v>
          </cell>
          <cell r="E73" t="str">
            <v>機械機器メンテナンス</v>
          </cell>
          <cell r="F73" t="str">
            <v>ソフトウェア・システムサービス</v>
          </cell>
          <cell r="G73" t="str">
            <v>商社・卸売</v>
          </cell>
          <cell r="H73" t="str">
            <v>電気・ガス・エネルギー関連</v>
          </cell>
          <cell r="I73" t="str">
            <v>建設</v>
          </cell>
          <cell r="J73" t="str">
            <v>学校</v>
          </cell>
          <cell r="K73" t="str">
            <v>その他の業種</v>
          </cell>
        </row>
        <row r="88">
          <cell r="A88" t="str">
            <v>★選択してください</v>
          </cell>
        </row>
        <row r="89">
          <cell r="A89" t="str">
            <v>採用試験-新卒入社</v>
          </cell>
        </row>
        <row r="90">
          <cell r="A90" t="str">
            <v>採用試験-中途入社</v>
          </cell>
        </row>
        <row r="91">
          <cell r="A91" t="str">
            <v>人材育成-新入社員</v>
          </cell>
        </row>
        <row r="92">
          <cell r="A92" t="str">
            <v>人材育成-既存社員</v>
          </cell>
        </row>
        <row r="93">
          <cell r="A93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必ずお読みください"/>
      <sheetName val="お申込内容"/>
      <sheetName val="To-Be試験申込書"/>
      <sheetName val="受講者リスト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★選択してください</v>
          </cell>
        </row>
        <row r="3">
          <cell r="A3" t="str">
            <v>エンジニア試験スタンダード_プラン1</v>
          </cell>
        </row>
        <row r="4">
          <cell r="A4" t="str">
            <v>エンジニア試験スタンダード_プラン2</v>
          </cell>
        </row>
        <row r="5">
          <cell r="A5" t="str">
            <v>エンジニア試験スタンダード_プラン3</v>
          </cell>
        </row>
        <row r="6">
          <cell r="A6" t="str">
            <v>エンジニア試験スタンダード_プラン4</v>
          </cell>
        </row>
        <row r="7">
          <cell r="A7" t="str">
            <v>エンジニア試験スタンダード_プラン5</v>
          </cell>
        </row>
        <row r="8">
          <cell r="A8" t="str">
            <v>エンジニア試験スタンダード_プラン1Plus</v>
          </cell>
        </row>
        <row r="9">
          <cell r="A9" t="str">
            <v>エンジニア試験アドバンスト</v>
          </cell>
        </row>
        <row r="10">
          <cell r="A10" t="str">
            <v>メンテナンス技術試験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お読みください"/>
      <sheetName val="お申込から開講までの流れ"/>
      <sheetName val="Aシート(記入例・CBT)"/>
      <sheetName val="Aシート(CBT)"/>
      <sheetName val="Aシート（記入例・マークシート）"/>
      <sheetName val="Aシート（マークシート）"/>
      <sheetName val="Ｂシート(受講者様情報)"/>
      <sheetName val="Cシート(テキストお申込み)"/>
      <sheetName val="追記用別紙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B51" t="str">
            <v>★選択してください</v>
          </cell>
          <cell r="C51" t="str">
            <v>発行希望</v>
          </cell>
          <cell r="D51" t="str">
            <v>不要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gaku.co.jp/material/assets/file/adminstartguide_cd.pdf" TargetMode="External"/><Relationship Id="rId2" Type="http://schemas.openxmlformats.org/officeDocument/2006/relationships/hyperlink" Target="https://cogaku.share-wis.com/pages/terms" TargetMode="External"/><Relationship Id="rId1" Type="http://schemas.openxmlformats.org/officeDocument/2006/relationships/hyperlink" Target="mailto:e-learning@cogaku.co.jp" TargetMode="External"/><Relationship Id="rId6" Type="http://schemas.openxmlformats.org/officeDocument/2006/relationships/hyperlink" Target="https://cogaku.share-wis.com/pages/browser" TargetMode="External"/><Relationship Id="rId5" Type="http://schemas.openxmlformats.org/officeDocument/2006/relationships/hyperlink" Target="https://www.cogaku.co.jp/privacy/" TargetMode="External"/><Relationship Id="rId4" Type="http://schemas.openxmlformats.org/officeDocument/2006/relationships/hyperlink" Target="https://www.cogaku.co.jp/material/assets/file/manualset_cd.zi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139F-D4DE-440D-8B22-C7C35340DACB}">
  <sheetPr>
    <tabColor rgb="FFFF0000"/>
  </sheetPr>
  <dimension ref="A1:Q37"/>
  <sheetViews>
    <sheetView showGridLines="0" tabSelected="1" zoomScaleNormal="100" workbookViewId="0"/>
  </sheetViews>
  <sheetFormatPr defaultRowHeight="13" x14ac:dyDescent="0.2"/>
  <cols>
    <col min="1" max="1" width="4.7265625" customWidth="1"/>
    <col min="2" max="3" width="3.453125" customWidth="1"/>
    <col min="4" max="4" width="12.90625" customWidth="1"/>
    <col min="5" max="8" width="11.453125" customWidth="1"/>
    <col min="9" max="9" width="4.453125" customWidth="1"/>
    <col min="10" max="11" width="11.453125" customWidth="1"/>
    <col min="14" max="14" width="12.7265625" customWidth="1"/>
    <col min="15" max="15" width="12.90625" customWidth="1"/>
    <col min="16" max="16" width="5.26953125" customWidth="1"/>
  </cols>
  <sheetData>
    <row r="1" spans="2:16" ht="24" customHeight="1" x14ac:dyDescent="0.2">
      <c r="O1" s="98">
        <v>46036</v>
      </c>
    </row>
    <row r="2" spans="2:16" ht="24" customHeight="1" x14ac:dyDescent="0.2">
      <c r="B2" s="151" t="s">
        <v>186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84"/>
    </row>
    <row r="3" spans="2:16" x14ac:dyDescent="0.2">
      <c r="O3" s="85"/>
    </row>
    <row r="4" spans="2:16" ht="17" customHeight="1" x14ac:dyDescent="0.2">
      <c r="B4" s="38"/>
      <c r="C4" s="39"/>
      <c r="D4" s="35"/>
      <c r="E4" s="35"/>
      <c r="F4" s="35"/>
      <c r="G4" s="35"/>
      <c r="H4" s="35"/>
      <c r="I4" s="35"/>
      <c r="J4" s="35"/>
      <c r="K4" s="35"/>
      <c r="L4" s="40"/>
      <c r="M4" s="35"/>
      <c r="N4" s="35"/>
      <c r="O4" s="36"/>
    </row>
    <row r="5" spans="2:16" ht="21.5" customHeight="1" x14ac:dyDescent="0.2">
      <c r="B5" s="2"/>
      <c r="C5" s="86" t="s">
        <v>187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44"/>
    </row>
    <row r="6" spans="2:16" ht="19.5" customHeight="1" x14ac:dyDescent="0.2">
      <c r="B6" s="2"/>
      <c r="D6" s="89" t="s">
        <v>212</v>
      </c>
      <c r="O6" s="3"/>
    </row>
    <row r="7" spans="2:16" ht="19.5" customHeight="1" x14ac:dyDescent="0.2">
      <c r="B7" s="2"/>
      <c r="D7" s="89" t="s">
        <v>214</v>
      </c>
      <c r="O7" s="3"/>
    </row>
    <row r="8" spans="2:16" x14ac:dyDescent="0.2">
      <c r="B8" s="2"/>
      <c r="D8" s="45"/>
      <c r="O8" s="3"/>
    </row>
    <row r="9" spans="2:16" x14ac:dyDescent="0.2">
      <c r="B9" s="2"/>
      <c r="D9" s="90" t="s">
        <v>156</v>
      </c>
      <c r="E9" s="9"/>
      <c r="F9" s="9"/>
      <c r="G9" s="9"/>
      <c r="H9" s="9"/>
      <c r="I9" s="9"/>
      <c r="J9" s="9"/>
      <c r="K9" s="9"/>
      <c r="L9" s="9"/>
      <c r="O9" s="3"/>
    </row>
    <row r="10" spans="2:16" x14ac:dyDescent="0.2">
      <c r="B10" s="2"/>
      <c r="D10" s="91" t="s">
        <v>157</v>
      </c>
      <c r="E10" s="9"/>
      <c r="F10" s="9"/>
      <c r="G10" s="9"/>
      <c r="H10" s="9"/>
      <c r="I10" s="9"/>
      <c r="J10" s="9"/>
      <c r="K10" s="9"/>
      <c r="L10" s="9"/>
      <c r="O10" s="3"/>
    </row>
    <row r="11" spans="2:16" x14ac:dyDescent="0.2">
      <c r="B11" s="2"/>
      <c r="D11" s="90"/>
      <c r="E11" s="9"/>
      <c r="F11" s="9"/>
      <c r="G11" s="9"/>
      <c r="H11" s="9"/>
      <c r="I11" s="9"/>
      <c r="J11" s="9"/>
      <c r="K11" s="9"/>
      <c r="L11" s="9"/>
      <c r="O11" s="3"/>
    </row>
    <row r="12" spans="2:16" x14ac:dyDescent="0.2">
      <c r="B12" s="2"/>
      <c r="D12" s="90" t="s">
        <v>158</v>
      </c>
      <c r="E12" s="9"/>
      <c r="F12" s="9"/>
      <c r="G12" s="9"/>
      <c r="H12" s="9"/>
      <c r="I12" s="9"/>
      <c r="J12" s="9"/>
      <c r="K12" s="9"/>
      <c r="L12" s="9"/>
      <c r="O12" s="3"/>
    </row>
    <row r="13" spans="2:16" x14ac:dyDescent="0.2">
      <c r="B13" s="2"/>
      <c r="D13" s="90" t="s">
        <v>0</v>
      </c>
      <c r="E13" s="9"/>
      <c r="F13" s="9"/>
      <c r="G13" s="9"/>
      <c r="H13" s="9"/>
      <c r="I13" s="9"/>
      <c r="J13" s="9"/>
      <c r="K13" s="9"/>
      <c r="L13" s="9"/>
      <c r="O13" s="3"/>
    </row>
    <row r="14" spans="2:16" s="122" customFormat="1" x14ac:dyDescent="0.2">
      <c r="B14" s="121"/>
      <c r="D14" s="90" t="s">
        <v>183</v>
      </c>
      <c r="E14" s="123"/>
      <c r="F14" s="123"/>
      <c r="G14" s="123"/>
      <c r="H14" s="123"/>
      <c r="I14" s="123"/>
      <c r="J14" s="123"/>
      <c r="K14" s="123"/>
      <c r="L14" s="123"/>
      <c r="O14" s="124"/>
    </row>
    <row r="15" spans="2:16" x14ac:dyDescent="0.2">
      <c r="B15" s="2"/>
      <c r="O15" s="3"/>
    </row>
    <row r="16" spans="2:16" x14ac:dyDescent="0.2">
      <c r="B16" s="2"/>
      <c r="D16" s="90" t="s">
        <v>219</v>
      </c>
      <c r="O16" s="3"/>
    </row>
    <row r="17" spans="1:17" x14ac:dyDescent="0.2">
      <c r="B17" s="2"/>
      <c r="D17" s="92"/>
      <c r="E17" s="9"/>
      <c r="F17" s="9"/>
      <c r="G17" s="9"/>
      <c r="H17" s="9"/>
      <c r="I17" s="9"/>
      <c r="J17" s="9"/>
      <c r="K17" s="9"/>
      <c r="L17" s="9"/>
      <c r="O17" s="3"/>
    </row>
    <row r="18" spans="1:17" ht="21.5" customHeight="1" x14ac:dyDescent="0.2">
      <c r="B18" s="2"/>
      <c r="C18" s="117" t="s">
        <v>188</v>
      </c>
      <c r="D18" s="117"/>
      <c r="E18" s="118"/>
      <c r="F18" s="118"/>
      <c r="G18" s="119"/>
      <c r="H18" s="120"/>
      <c r="I18" s="120"/>
      <c r="J18" s="120"/>
      <c r="K18" s="120"/>
      <c r="L18" s="120"/>
      <c r="M18" s="120"/>
      <c r="N18" s="120"/>
      <c r="O18" s="3"/>
    </row>
    <row r="19" spans="1:17" s="122" customFormat="1" ht="18" customHeight="1" x14ac:dyDescent="0.2">
      <c r="B19" s="121"/>
      <c r="C19" s="125"/>
      <c r="D19" s="126" t="s">
        <v>189</v>
      </c>
      <c r="E19" s="123"/>
      <c r="F19" s="123"/>
      <c r="G19" s="123"/>
      <c r="H19" s="123"/>
      <c r="I19" s="123"/>
      <c r="J19" s="123"/>
      <c r="K19" s="123"/>
      <c r="L19" s="123"/>
      <c r="O19" s="124"/>
      <c r="Q19" s="127"/>
    </row>
    <row r="20" spans="1:17" ht="18" customHeight="1" x14ac:dyDescent="0.2">
      <c r="B20" s="2"/>
      <c r="D20" s="128" t="s">
        <v>190</v>
      </c>
      <c r="E20" s="9"/>
      <c r="F20" s="9"/>
      <c r="G20" s="9"/>
      <c r="H20" s="9"/>
      <c r="I20" s="9"/>
      <c r="J20" s="9"/>
      <c r="K20" s="9"/>
      <c r="L20" s="9"/>
      <c r="O20" s="3"/>
    </row>
    <row r="21" spans="1:17" ht="18" customHeight="1" x14ac:dyDescent="0.2">
      <c r="B21" s="2"/>
      <c r="O21" s="3"/>
    </row>
    <row r="22" spans="1:17" ht="30" customHeight="1" x14ac:dyDescent="0.2">
      <c r="A22" s="41"/>
      <c r="B22" s="93"/>
      <c r="C22" s="41"/>
      <c r="E22" s="129" t="s">
        <v>191</v>
      </c>
      <c r="F22" s="130"/>
      <c r="G22" s="130"/>
      <c r="H22" s="131" t="s">
        <v>192</v>
      </c>
      <c r="I22" s="132"/>
      <c r="J22" s="132"/>
      <c r="K22" s="132"/>
      <c r="L22" s="132"/>
      <c r="M22" s="132"/>
      <c r="N22" s="41"/>
      <c r="O22" s="3"/>
    </row>
    <row r="23" spans="1:17" ht="18" customHeight="1" x14ac:dyDescent="0.2">
      <c r="A23" s="41"/>
      <c r="B23" s="93"/>
      <c r="C23" s="41"/>
      <c r="E23" s="133"/>
      <c r="F23" s="134"/>
      <c r="G23" s="134"/>
      <c r="H23" s="135"/>
      <c r="I23" s="41"/>
      <c r="J23" s="41"/>
      <c r="K23" s="41"/>
      <c r="L23" s="41"/>
      <c r="M23" s="41"/>
      <c r="N23" s="41"/>
      <c r="O23" s="3"/>
    </row>
    <row r="24" spans="1:17" ht="18" customHeight="1" x14ac:dyDescent="0.2">
      <c r="A24" s="41"/>
      <c r="B24" s="93"/>
      <c r="C24" s="41"/>
      <c r="D24" s="1" t="s">
        <v>193</v>
      </c>
      <c r="E24" s="133"/>
      <c r="F24" s="134"/>
      <c r="G24" s="134"/>
      <c r="H24" s="135"/>
      <c r="I24" s="41"/>
      <c r="J24" s="41"/>
      <c r="K24" s="41"/>
      <c r="L24" s="41"/>
      <c r="M24" s="41"/>
      <c r="N24" s="41"/>
      <c r="O24" s="3"/>
    </row>
    <row r="25" spans="1:17" ht="18" customHeight="1" x14ac:dyDescent="0.2">
      <c r="A25" s="41"/>
      <c r="B25" s="93"/>
      <c r="C25" s="41"/>
      <c r="E25" s="133"/>
      <c r="F25" s="134"/>
      <c r="G25" s="134"/>
      <c r="H25" s="135"/>
      <c r="I25" s="41"/>
      <c r="J25" s="41"/>
      <c r="K25" s="41"/>
      <c r="L25" s="41"/>
      <c r="M25" s="41"/>
      <c r="N25" s="41"/>
      <c r="O25" s="3"/>
    </row>
    <row r="26" spans="1:17" ht="26" customHeight="1" x14ac:dyDescent="0.2">
      <c r="A26" s="41"/>
      <c r="B26" s="93"/>
      <c r="C26" s="41"/>
      <c r="E26" s="136" t="s">
        <v>194</v>
      </c>
      <c r="F26" s="137"/>
      <c r="G26" s="130"/>
      <c r="H26" s="138" t="s">
        <v>195</v>
      </c>
      <c r="I26" s="132"/>
      <c r="J26" s="132"/>
      <c r="K26" s="132"/>
      <c r="L26" s="132"/>
      <c r="M26" s="132"/>
      <c r="N26" s="41"/>
      <c r="O26" s="3"/>
    </row>
    <row r="27" spans="1:17" ht="18" customHeight="1" x14ac:dyDescent="0.2">
      <c r="A27" s="41"/>
      <c r="B27" s="93"/>
      <c r="C27" s="41"/>
      <c r="M27" s="139" t="s">
        <v>196</v>
      </c>
      <c r="N27" s="41"/>
      <c r="O27" s="3"/>
    </row>
    <row r="28" spans="1:17" x14ac:dyDescent="0.2">
      <c r="B28" s="3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</row>
    <row r="30" spans="1:17" s="140" customFormat="1" ht="19" customHeight="1" x14ac:dyDescent="0.2">
      <c r="B30" s="141" t="s">
        <v>159</v>
      </c>
      <c r="C30" s="142"/>
      <c r="D30" s="142"/>
      <c r="E30" s="142"/>
      <c r="F30" s="142"/>
      <c r="G30" s="142"/>
      <c r="H30" s="141"/>
      <c r="I30" s="141"/>
      <c r="J30" s="141" t="s">
        <v>163</v>
      </c>
      <c r="K30" s="141"/>
      <c r="L30" s="143"/>
      <c r="M30" s="143"/>
      <c r="N30" s="143"/>
      <c r="O30" s="143"/>
    </row>
    <row r="31" spans="1:17" s="140" customFormat="1" ht="19" customHeight="1" x14ac:dyDescent="0.2">
      <c r="B31" s="144"/>
      <c r="C31" s="145" t="s">
        <v>162</v>
      </c>
      <c r="D31" s="146"/>
      <c r="E31" s="146"/>
      <c r="F31" s="146"/>
      <c r="G31" s="142"/>
      <c r="H31" s="143"/>
      <c r="I31" s="147"/>
      <c r="J31" s="145" t="s">
        <v>164</v>
      </c>
      <c r="K31" s="145"/>
      <c r="L31" s="147"/>
      <c r="M31" s="147"/>
      <c r="N31" s="147"/>
      <c r="O31" s="147"/>
    </row>
    <row r="32" spans="1:17" ht="13" customHeight="1" x14ac:dyDescent="0.2">
      <c r="B32" s="100"/>
      <c r="C32" s="1"/>
      <c r="D32" s="1"/>
      <c r="E32" s="1"/>
      <c r="F32" s="1"/>
      <c r="G32" s="47"/>
    </row>
    <row r="33" spans="2:15" ht="20.5" customHeight="1" x14ac:dyDescent="0.2">
      <c r="B33" s="94" t="s">
        <v>197</v>
      </c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  <c r="O33" s="96"/>
    </row>
    <row r="34" spans="2:15" ht="17" customHeight="1" x14ac:dyDescent="0.2">
      <c r="B34" s="95"/>
      <c r="C34" s="95" t="s">
        <v>138</v>
      </c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  <c r="O34" s="96"/>
    </row>
    <row r="35" spans="2:15" ht="17" customHeight="1" x14ac:dyDescent="0.2">
      <c r="B35" s="95"/>
      <c r="C35" s="152" t="s">
        <v>139</v>
      </c>
      <c r="D35" s="152"/>
      <c r="E35" s="152"/>
      <c r="F35" s="152"/>
      <c r="G35" s="95"/>
      <c r="H35" s="152"/>
      <c r="I35" s="152"/>
      <c r="J35" s="152"/>
      <c r="K35" s="152"/>
      <c r="L35" s="96"/>
      <c r="M35" s="96"/>
      <c r="N35" s="96"/>
      <c r="O35" s="96"/>
    </row>
    <row r="36" spans="2:15" ht="14" x14ac:dyDescent="0.2">
      <c r="B36" s="47"/>
      <c r="C36" s="48"/>
      <c r="D36" s="47"/>
      <c r="E36" s="47"/>
      <c r="F36" s="47"/>
      <c r="G36" s="47"/>
    </row>
    <row r="37" spans="2:15" x14ac:dyDescent="0.2">
      <c r="O37" s="97"/>
    </row>
  </sheetData>
  <mergeCells count="3">
    <mergeCell ref="B2:O2"/>
    <mergeCell ref="C35:F35"/>
    <mergeCell ref="H35:K35"/>
  </mergeCells>
  <phoneticPr fontId="18"/>
  <hyperlinks>
    <hyperlink ref="D10" r:id="rId1" xr:uid="{2CED4832-0AA7-4B12-AE53-3FB9AD9A6F36}"/>
    <hyperlink ref="C31" r:id="rId2" xr:uid="{2D0754F0-5243-496F-9F29-32C2C75DAC03}"/>
    <hyperlink ref="H22" r:id="rId3" xr:uid="{241FB4B1-D2E7-47EB-A7F1-E6D8A815BC09}"/>
    <hyperlink ref="H26" r:id="rId4" xr:uid="{886E87CA-9DB5-4687-B90E-C819964E70E1}"/>
    <hyperlink ref="C35" r:id="rId5" xr:uid="{7E986E70-D37C-4F49-87C6-08B6D52BAA45}"/>
    <hyperlink ref="J31" r:id="rId6" xr:uid="{A1BA3F02-4CC6-4472-AAD4-12F2D72484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showGridLines="0" workbookViewId="0"/>
  </sheetViews>
  <sheetFormatPr defaultColWidth="9" defaultRowHeight="13" x14ac:dyDescent="0.2"/>
  <cols>
    <col min="1" max="1" width="3.453125" customWidth="1"/>
    <col min="2" max="2" width="4.36328125" customWidth="1"/>
    <col min="3" max="3" width="32.7265625" customWidth="1"/>
    <col min="4" max="4" width="52.453125" customWidth="1"/>
    <col min="5" max="5" width="20.7265625" customWidth="1"/>
    <col min="6" max="6" width="14.08984375" customWidth="1"/>
  </cols>
  <sheetData>
    <row r="1" spans="1:15" ht="28.5" customHeight="1" x14ac:dyDescent="0.2">
      <c r="A1" s="101" t="s">
        <v>213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6.5" customHeight="1" thickBot="1" x14ac:dyDescent="0.25">
      <c r="E2" s="116" t="s">
        <v>217</v>
      </c>
    </row>
    <row r="3" spans="1:15" ht="26" customHeight="1" thickTop="1" x14ac:dyDescent="0.2">
      <c r="B3" s="153" t="s">
        <v>179</v>
      </c>
      <c r="C3" s="154"/>
      <c r="D3" s="154"/>
      <c r="E3" s="155"/>
      <c r="F3" s="83"/>
      <c r="G3" s="83"/>
      <c r="H3" s="83"/>
      <c r="I3" s="83"/>
      <c r="J3" s="83"/>
      <c r="K3" s="83"/>
      <c r="L3" s="83"/>
      <c r="M3" s="83"/>
      <c r="N3" s="83"/>
    </row>
    <row r="4" spans="1:15" ht="26" customHeight="1" thickBot="1" x14ac:dyDescent="0.25">
      <c r="B4" s="156"/>
      <c r="C4" s="157"/>
      <c r="D4" s="157"/>
      <c r="E4" s="158"/>
      <c r="F4" s="83"/>
      <c r="G4" s="83"/>
      <c r="H4" s="83"/>
      <c r="I4" s="83"/>
      <c r="J4" s="83"/>
      <c r="K4" s="83"/>
      <c r="L4" s="83"/>
      <c r="M4" s="83"/>
      <c r="N4" s="83"/>
    </row>
    <row r="5" spans="1:15" s="7" customFormat="1" ht="14.5" thickTop="1" x14ac:dyDescent="0.2"/>
    <row r="6" spans="1:15" ht="24" customHeight="1" x14ac:dyDescent="0.2">
      <c r="B6" s="102" t="s">
        <v>140</v>
      </c>
      <c r="D6" s="50"/>
      <c r="E6" s="50"/>
    </row>
    <row r="7" spans="1:15" ht="29" customHeight="1" x14ac:dyDescent="0.2">
      <c r="B7" s="27"/>
      <c r="C7" s="51" t="s">
        <v>141</v>
      </c>
      <c r="D7" s="52">
        <v>46037</v>
      </c>
      <c r="E7" s="53"/>
    </row>
    <row r="8" spans="1:15" ht="29" customHeight="1" x14ac:dyDescent="0.2">
      <c r="C8" s="51" t="s">
        <v>142</v>
      </c>
      <c r="D8" s="54"/>
      <c r="E8" s="55"/>
    </row>
    <row r="9" spans="1:15" ht="29" customHeight="1" x14ac:dyDescent="0.2">
      <c r="C9" s="51" t="s">
        <v>143</v>
      </c>
      <c r="D9" s="56">
        <v>1234567</v>
      </c>
      <c r="E9" s="57" t="s">
        <v>144</v>
      </c>
    </row>
    <row r="10" spans="1:15" ht="29" customHeight="1" x14ac:dyDescent="0.2">
      <c r="C10" s="58" t="s">
        <v>145</v>
      </c>
      <c r="D10" s="54"/>
      <c r="E10" s="6"/>
    </row>
    <row r="11" spans="1:15" ht="29" customHeight="1" x14ac:dyDescent="0.2">
      <c r="C11" s="59" t="s">
        <v>146</v>
      </c>
      <c r="D11" s="60" t="s">
        <v>147</v>
      </c>
      <c r="E11" s="61" t="s">
        <v>144</v>
      </c>
    </row>
    <row r="12" spans="1:15" ht="29" customHeight="1" x14ac:dyDescent="0.2">
      <c r="C12" s="62" t="s">
        <v>88</v>
      </c>
      <c r="D12" s="63"/>
      <c r="E12" s="55"/>
    </row>
    <row r="13" spans="1:15" ht="29.15" customHeight="1" x14ac:dyDescent="0.2">
      <c r="C13" s="62" t="s">
        <v>198</v>
      </c>
      <c r="D13" s="63"/>
      <c r="E13" s="55"/>
    </row>
    <row r="14" spans="1:15" ht="29.15" customHeight="1" x14ac:dyDescent="0.2">
      <c r="C14" s="103" t="s">
        <v>199</v>
      </c>
      <c r="D14" s="99"/>
      <c r="E14" s="64" t="s">
        <v>180</v>
      </c>
    </row>
    <row r="15" spans="1:15" ht="29.15" customHeight="1" x14ac:dyDescent="0.2">
      <c r="C15" s="62" t="s">
        <v>200</v>
      </c>
      <c r="D15" s="148"/>
      <c r="E15" s="159" t="s">
        <v>201</v>
      </c>
      <c r="F15" s="160"/>
      <c r="G15" s="160"/>
      <c r="H15" s="160"/>
      <c r="I15" s="160"/>
    </row>
    <row r="16" spans="1:15" ht="29.15" customHeight="1" x14ac:dyDescent="0.2">
      <c r="C16" s="103" t="s">
        <v>202</v>
      </c>
      <c r="D16" s="149"/>
      <c r="E16" s="161"/>
      <c r="F16" s="160"/>
      <c r="G16" s="160"/>
      <c r="H16" s="160"/>
      <c r="I16" s="160"/>
    </row>
    <row r="17" spans="2:9" ht="29.15" customHeight="1" x14ac:dyDescent="0.2">
      <c r="C17" s="62" t="s">
        <v>203</v>
      </c>
      <c r="D17" s="148"/>
      <c r="E17" s="161"/>
      <c r="F17" s="160"/>
      <c r="G17" s="160"/>
      <c r="H17" s="160"/>
      <c r="I17" s="160"/>
    </row>
    <row r="18" spans="2:9" ht="29.15" customHeight="1" x14ac:dyDescent="0.2">
      <c r="C18" s="103" t="s">
        <v>204</v>
      </c>
      <c r="D18" s="149"/>
      <c r="E18" s="161"/>
      <c r="F18" s="160"/>
      <c r="G18" s="160"/>
      <c r="H18" s="160"/>
      <c r="I18" s="160"/>
    </row>
    <row r="19" spans="2:9" ht="29" customHeight="1" x14ac:dyDescent="0.2">
      <c r="C19" s="51" t="s">
        <v>181</v>
      </c>
      <c r="D19" s="114">
        <v>46054</v>
      </c>
      <c r="E19" s="64" t="s">
        <v>211</v>
      </c>
    </row>
    <row r="20" spans="2:9" ht="29" customHeight="1" x14ac:dyDescent="0.2">
      <c r="C20" s="51" t="s">
        <v>182</v>
      </c>
      <c r="D20" s="113">
        <f>IF(D19="","",EDATE(D19,12)-1)</f>
        <v>46418</v>
      </c>
      <c r="E20" s="115"/>
    </row>
    <row r="21" spans="2:9" ht="29" customHeight="1" x14ac:dyDescent="0.2">
      <c r="C21" s="65" t="s">
        <v>205</v>
      </c>
      <c r="D21" s="66">
        <v>16500</v>
      </c>
      <c r="E21" s="67"/>
    </row>
    <row r="22" spans="2:9" ht="29" customHeight="1" x14ac:dyDescent="0.2">
      <c r="C22" s="51" t="s">
        <v>148</v>
      </c>
      <c r="D22" s="68"/>
      <c r="E22" s="69"/>
    </row>
    <row r="23" spans="2:9" ht="29" customHeight="1" x14ac:dyDescent="0.2">
      <c r="C23" s="65" t="s">
        <v>207</v>
      </c>
      <c r="D23" s="70">
        <f>D21*D22</f>
        <v>0</v>
      </c>
    </row>
    <row r="24" spans="2:9" ht="34.5" customHeight="1" x14ac:dyDescent="0.2">
      <c r="C24" s="65" t="s">
        <v>206</v>
      </c>
      <c r="D24" s="150"/>
      <c r="E24" s="50"/>
      <c r="F24" s="50"/>
      <c r="G24" s="50"/>
    </row>
    <row r="25" spans="2:9" ht="24" customHeight="1" x14ac:dyDescent="0.2">
      <c r="C25" s="50"/>
      <c r="D25" s="50"/>
      <c r="E25" s="50"/>
      <c r="F25" s="50"/>
      <c r="G25" s="50"/>
    </row>
    <row r="26" spans="2:9" ht="21" customHeight="1" x14ac:dyDescent="0.2">
      <c r="B26" s="163"/>
      <c r="C26" s="162" t="s">
        <v>210</v>
      </c>
      <c r="D26" s="65" t="s">
        <v>177</v>
      </c>
      <c r="E26" s="50"/>
      <c r="F26" s="50"/>
      <c r="G26" s="50"/>
    </row>
    <row r="27" spans="2:9" ht="38.5" customHeight="1" x14ac:dyDescent="0.2">
      <c r="B27" s="163"/>
      <c r="C27" s="162"/>
      <c r="D27" s="70">
        <f>書籍購入!G4</f>
        <v>0</v>
      </c>
      <c r="E27" s="64" t="s">
        <v>218</v>
      </c>
      <c r="F27" s="50"/>
      <c r="G27" s="50"/>
    </row>
    <row r="28" spans="2:9" ht="25" customHeight="1" x14ac:dyDescent="0.2">
      <c r="C28" s="50"/>
      <c r="D28" s="50"/>
      <c r="E28" s="50"/>
      <c r="F28" s="50"/>
      <c r="G28" s="50"/>
    </row>
    <row r="29" spans="2:9" ht="29" customHeight="1" x14ac:dyDescent="0.2">
      <c r="C29" s="109" t="s">
        <v>178</v>
      </c>
      <c r="D29" s="70">
        <f>D23+D27</f>
        <v>0</v>
      </c>
      <c r="E29" s="67"/>
    </row>
    <row r="30" spans="2:9" ht="13" customHeight="1" x14ac:dyDescent="0.2"/>
    <row r="31" spans="2:9" ht="14" x14ac:dyDescent="0.2">
      <c r="C31" s="50"/>
      <c r="D31" s="50"/>
      <c r="E31" s="50"/>
      <c r="F31" s="50"/>
      <c r="G31" s="50"/>
    </row>
    <row r="32" spans="2:9" ht="14" x14ac:dyDescent="0.2">
      <c r="C32" s="71" t="s">
        <v>149</v>
      </c>
      <c r="D32" s="72"/>
      <c r="E32" s="72"/>
      <c r="F32" s="73"/>
    </row>
    <row r="33" spans="3:6" ht="14" x14ac:dyDescent="0.2">
      <c r="C33" s="74" t="s">
        <v>150</v>
      </c>
      <c r="D33" s="110"/>
      <c r="E33" s="110"/>
      <c r="F33" s="75"/>
    </row>
    <row r="34" spans="3:6" ht="14" x14ac:dyDescent="0.2">
      <c r="C34" s="76" t="s">
        <v>151</v>
      </c>
      <c r="D34" s="110"/>
      <c r="E34" s="110"/>
      <c r="F34" s="75"/>
    </row>
    <row r="35" spans="3:6" ht="14" x14ac:dyDescent="0.2">
      <c r="C35" s="77"/>
      <c r="D35" s="110"/>
      <c r="E35" s="110"/>
      <c r="F35" s="75"/>
    </row>
    <row r="36" spans="3:6" ht="14" x14ac:dyDescent="0.2">
      <c r="C36" s="76" t="s">
        <v>152</v>
      </c>
      <c r="D36" s="110"/>
      <c r="E36" s="110"/>
      <c r="F36" s="75"/>
    </row>
    <row r="37" spans="3:6" ht="14" x14ac:dyDescent="0.2">
      <c r="C37" s="76" t="s">
        <v>153</v>
      </c>
      <c r="D37" s="110"/>
      <c r="E37" s="110"/>
      <c r="F37" s="75"/>
    </row>
    <row r="38" spans="3:6" ht="14" x14ac:dyDescent="0.2">
      <c r="C38" s="76"/>
      <c r="D38" s="110"/>
      <c r="E38" s="110"/>
      <c r="F38" s="75"/>
    </row>
    <row r="39" spans="3:6" ht="14" x14ac:dyDescent="0.2">
      <c r="C39" s="76" t="s">
        <v>154</v>
      </c>
      <c r="D39" s="110"/>
      <c r="E39" s="110"/>
      <c r="F39" s="75"/>
    </row>
    <row r="40" spans="3:6" x14ac:dyDescent="0.2">
      <c r="C40" s="78" t="s">
        <v>155</v>
      </c>
      <c r="D40" s="111"/>
      <c r="E40" s="111"/>
      <c r="F40" s="82"/>
    </row>
    <row r="41" spans="3:6" ht="14" x14ac:dyDescent="0.2">
      <c r="C41" s="79"/>
      <c r="D41" s="80"/>
      <c r="E41" s="80"/>
      <c r="F41" s="81"/>
    </row>
    <row r="43" spans="3:6" ht="29.5" customHeight="1" x14ac:dyDescent="0.2">
      <c r="E43" s="104" t="s">
        <v>165</v>
      </c>
      <c r="F43" s="104"/>
    </row>
    <row r="44" spans="3:6" ht="29.5" customHeight="1" x14ac:dyDescent="0.2"/>
  </sheetData>
  <mergeCells count="4">
    <mergeCell ref="B3:E4"/>
    <mergeCell ref="E15:I18"/>
    <mergeCell ref="C26:C27"/>
    <mergeCell ref="B26:B27"/>
  </mergeCells>
  <phoneticPr fontId="5"/>
  <conditionalFormatting sqref="D9">
    <cfRule type="containsBlanks" dxfId="1" priority="1">
      <formula>LEN(TRIM(D9))=0</formula>
    </cfRule>
  </conditionalFormatting>
  <hyperlinks>
    <hyperlink ref="B3:E4" location="必ずお読みください!A1" display="必ずお読みください!A1" xr:uid="{E9BEF307-FDB6-4399-8025-9F048EB87336}"/>
  </hyperlinks>
  <printOptions horizontalCentered="1"/>
  <pageMargins left="0.51181102362204722" right="0.31496062992125984" top="0.55118110236220474" bottom="0.35433070866141736" header="0.31496062992125984" footer="0.19685039370078741"/>
  <pageSetup paperSize="9" scale="60" orientation="portrait" r:id="rId1"/>
  <headerFooter>
    <oddFooter>&amp;C&amp;G&amp;Rver.7</oddFooter>
  </headerFooter>
  <colBreaks count="1" manualBreakCount="1">
    <brk id="1" max="68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72D8-E0B5-4251-8EEC-2E472375E4E5}">
  <dimension ref="A1:L19"/>
  <sheetViews>
    <sheetView showGridLines="0" workbookViewId="0"/>
  </sheetViews>
  <sheetFormatPr defaultColWidth="8.6328125" defaultRowHeight="14" x14ac:dyDescent="0.2"/>
  <cols>
    <col min="1" max="1" width="3.453125" style="11" customWidth="1"/>
    <col min="2" max="2" width="13.6328125" style="12" customWidth="1"/>
    <col min="3" max="3" width="87.26953125" style="11" customWidth="1"/>
    <col min="4" max="4" width="11.26953125" style="12" customWidth="1"/>
    <col min="5" max="5" width="8.7265625" style="11" customWidth="1"/>
    <col min="6" max="6" width="11.26953125" style="12" customWidth="1"/>
    <col min="7" max="7" width="13.36328125" style="11" customWidth="1"/>
    <col min="8" max="257" width="8.6328125" style="11"/>
    <col min="258" max="258" width="13.6328125" style="11" customWidth="1"/>
    <col min="259" max="259" width="87.26953125" style="11" customWidth="1"/>
    <col min="260" max="260" width="11.26953125" style="11" customWidth="1"/>
    <col min="261" max="261" width="8.7265625" style="11" customWidth="1"/>
    <col min="262" max="262" width="11.26953125" style="11" customWidth="1"/>
    <col min="263" max="263" width="13.36328125" style="11" customWidth="1"/>
    <col min="264" max="513" width="8.6328125" style="11"/>
    <col min="514" max="514" width="13.6328125" style="11" customWidth="1"/>
    <col min="515" max="515" width="87.26953125" style="11" customWidth="1"/>
    <col min="516" max="516" width="11.26953125" style="11" customWidth="1"/>
    <col min="517" max="517" width="8.7265625" style="11" customWidth="1"/>
    <col min="518" max="518" width="11.26953125" style="11" customWidth="1"/>
    <col min="519" max="519" width="13.36328125" style="11" customWidth="1"/>
    <col min="520" max="769" width="8.6328125" style="11"/>
    <col min="770" max="770" width="13.6328125" style="11" customWidth="1"/>
    <col min="771" max="771" width="87.26953125" style="11" customWidth="1"/>
    <col min="772" max="772" width="11.26953125" style="11" customWidth="1"/>
    <col min="773" max="773" width="8.7265625" style="11" customWidth="1"/>
    <col min="774" max="774" width="11.26953125" style="11" customWidth="1"/>
    <col min="775" max="775" width="13.36328125" style="11" customWidth="1"/>
    <col min="776" max="1025" width="8.6328125" style="11"/>
    <col min="1026" max="1026" width="13.6328125" style="11" customWidth="1"/>
    <col min="1027" max="1027" width="87.26953125" style="11" customWidth="1"/>
    <col min="1028" max="1028" width="11.26953125" style="11" customWidth="1"/>
    <col min="1029" max="1029" width="8.7265625" style="11" customWidth="1"/>
    <col min="1030" max="1030" width="11.26953125" style="11" customWidth="1"/>
    <col min="1031" max="1031" width="13.36328125" style="11" customWidth="1"/>
    <col min="1032" max="1281" width="8.6328125" style="11"/>
    <col min="1282" max="1282" width="13.6328125" style="11" customWidth="1"/>
    <col min="1283" max="1283" width="87.26953125" style="11" customWidth="1"/>
    <col min="1284" max="1284" width="11.26953125" style="11" customWidth="1"/>
    <col min="1285" max="1285" width="8.7265625" style="11" customWidth="1"/>
    <col min="1286" max="1286" width="11.26953125" style="11" customWidth="1"/>
    <col min="1287" max="1287" width="13.36328125" style="11" customWidth="1"/>
    <col min="1288" max="1537" width="8.6328125" style="11"/>
    <col min="1538" max="1538" width="13.6328125" style="11" customWidth="1"/>
    <col min="1539" max="1539" width="87.26953125" style="11" customWidth="1"/>
    <col min="1540" max="1540" width="11.26953125" style="11" customWidth="1"/>
    <col min="1541" max="1541" width="8.7265625" style="11" customWidth="1"/>
    <col min="1542" max="1542" width="11.26953125" style="11" customWidth="1"/>
    <col min="1543" max="1543" width="13.36328125" style="11" customWidth="1"/>
    <col min="1544" max="1793" width="8.6328125" style="11"/>
    <col min="1794" max="1794" width="13.6328125" style="11" customWidth="1"/>
    <col min="1795" max="1795" width="87.26953125" style="11" customWidth="1"/>
    <col min="1796" max="1796" width="11.26953125" style="11" customWidth="1"/>
    <col min="1797" max="1797" width="8.7265625" style="11" customWidth="1"/>
    <col min="1798" max="1798" width="11.26953125" style="11" customWidth="1"/>
    <col min="1799" max="1799" width="13.36328125" style="11" customWidth="1"/>
    <col min="1800" max="2049" width="8.6328125" style="11"/>
    <col min="2050" max="2050" width="13.6328125" style="11" customWidth="1"/>
    <col min="2051" max="2051" width="87.26953125" style="11" customWidth="1"/>
    <col min="2052" max="2052" width="11.26953125" style="11" customWidth="1"/>
    <col min="2053" max="2053" width="8.7265625" style="11" customWidth="1"/>
    <col min="2054" max="2054" width="11.26953125" style="11" customWidth="1"/>
    <col min="2055" max="2055" width="13.36328125" style="11" customWidth="1"/>
    <col min="2056" max="2305" width="8.6328125" style="11"/>
    <col min="2306" max="2306" width="13.6328125" style="11" customWidth="1"/>
    <col min="2307" max="2307" width="87.26953125" style="11" customWidth="1"/>
    <col min="2308" max="2308" width="11.26953125" style="11" customWidth="1"/>
    <col min="2309" max="2309" width="8.7265625" style="11" customWidth="1"/>
    <col min="2310" max="2310" width="11.26953125" style="11" customWidth="1"/>
    <col min="2311" max="2311" width="13.36328125" style="11" customWidth="1"/>
    <col min="2312" max="2561" width="8.6328125" style="11"/>
    <col min="2562" max="2562" width="13.6328125" style="11" customWidth="1"/>
    <col min="2563" max="2563" width="87.26953125" style="11" customWidth="1"/>
    <col min="2564" max="2564" width="11.26953125" style="11" customWidth="1"/>
    <col min="2565" max="2565" width="8.7265625" style="11" customWidth="1"/>
    <col min="2566" max="2566" width="11.26953125" style="11" customWidth="1"/>
    <col min="2567" max="2567" width="13.36328125" style="11" customWidth="1"/>
    <col min="2568" max="2817" width="8.6328125" style="11"/>
    <col min="2818" max="2818" width="13.6328125" style="11" customWidth="1"/>
    <col min="2819" max="2819" width="87.26953125" style="11" customWidth="1"/>
    <col min="2820" max="2820" width="11.26953125" style="11" customWidth="1"/>
    <col min="2821" max="2821" width="8.7265625" style="11" customWidth="1"/>
    <col min="2822" max="2822" width="11.26953125" style="11" customWidth="1"/>
    <col min="2823" max="2823" width="13.36328125" style="11" customWidth="1"/>
    <col min="2824" max="3073" width="8.6328125" style="11"/>
    <col min="3074" max="3074" width="13.6328125" style="11" customWidth="1"/>
    <col min="3075" max="3075" width="87.26953125" style="11" customWidth="1"/>
    <col min="3076" max="3076" width="11.26953125" style="11" customWidth="1"/>
    <col min="3077" max="3077" width="8.7265625" style="11" customWidth="1"/>
    <col min="3078" max="3078" width="11.26953125" style="11" customWidth="1"/>
    <col min="3079" max="3079" width="13.36328125" style="11" customWidth="1"/>
    <col min="3080" max="3329" width="8.6328125" style="11"/>
    <col min="3330" max="3330" width="13.6328125" style="11" customWidth="1"/>
    <col min="3331" max="3331" width="87.26953125" style="11" customWidth="1"/>
    <col min="3332" max="3332" width="11.26953125" style="11" customWidth="1"/>
    <col min="3333" max="3333" width="8.7265625" style="11" customWidth="1"/>
    <col min="3334" max="3334" width="11.26953125" style="11" customWidth="1"/>
    <col min="3335" max="3335" width="13.36328125" style="11" customWidth="1"/>
    <col min="3336" max="3585" width="8.6328125" style="11"/>
    <col min="3586" max="3586" width="13.6328125" style="11" customWidth="1"/>
    <col min="3587" max="3587" width="87.26953125" style="11" customWidth="1"/>
    <col min="3588" max="3588" width="11.26953125" style="11" customWidth="1"/>
    <col min="3589" max="3589" width="8.7265625" style="11" customWidth="1"/>
    <col min="3590" max="3590" width="11.26953125" style="11" customWidth="1"/>
    <col min="3591" max="3591" width="13.36328125" style="11" customWidth="1"/>
    <col min="3592" max="3841" width="8.6328125" style="11"/>
    <col min="3842" max="3842" width="13.6328125" style="11" customWidth="1"/>
    <col min="3843" max="3843" width="87.26953125" style="11" customWidth="1"/>
    <col min="3844" max="3844" width="11.26953125" style="11" customWidth="1"/>
    <col min="3845" max="3845" width="8.7265625" style="11" customWidth="1"/>
    <col min="3846" max="3846" width="11.26953125" style="11" customWidth="1"/>
    <col min="3847" max="3847" width="13.36328125" style="11" customWidth="1"/>
    <col min="3848" max="4097" width="8.6328125" style="11"/>
    <col min="4098" max="4098" width="13.6328125" style="11" customWidth="1"/>
    <col min="4099" max="4099" width="87.26953125" style="11" customWidth="1"/>
    <col min="4100" max="4100" width="11.26953125" style="11" customWidth="1"/>
    <col min="4101" max="4101" width="8.7265625" style="11" customWidth="1"/>
    <col min="4102" max="4102" width="11.26953125" style="11" customWidth="1"/>
    <col min="4103" max="4103" width="13.36328125" style="11" customWidth="1"/>
    <col min="4104" max="4353" width="8.6328125" style="11"/>
    <col min="4354" max="4354" width="13.6328125" style="11" customWidth="1"/>
    <col min="4355" max="4355" width="87.26953125" style="11" customWidth="1"/>
    <col min="4356" max="4356" width="11.26953125" style="11" customWidth="1"/>
    <col min="4357" max="4357" width="8.7265625" style="11" customWidth="1"/>
    <col min="4358" max="4358" width="11.26953125" style="11" customWidth="1"/>
    <col min="4359" max="4359" width="13.36328125" style="11" customWidth="1"/>
    <col min="4360" max="4609" width="8.6328125" style="11"/>
    <col min="4610" max="4610" width="13.6328125" style="11" customWidth="1"/>
    <col min="4611" max="4611" width="87.26953125" style="11" customWidth="1"/>
    <col min="4612" max="4612" width="11.26953125" style="11" customWidth="1"/>
    <col min="4613" max="4613" width="8.7265625" style="11" customWidth="1"/>
    <col min="4614" max="4614" width="11.26953125" style="11" customWidth="1"/>
    <col min="4615" max="4615" width="13.36328125" style="11" customWidth="1"/>
    <col min="4616" max="4865" width="8.6328125" style="11"/>
    <col min="4866" max="4866" width="13.6328125" style="11" customWidth="1"/>
    <col min="4867" max="4867" width="87.26953125" style="11" customWidth="1"/>
    <col min="4868" max="4868" width="11.26953125" style="11" customWidth="1"/>
    <col min="4869" max="4869" width="8.7265625" style="11" customWidth="1"/>
    <col min="4870" max="4870" width="11.26953125" style="11" customWidth="1"/>
    <col min="4871" max="4871" width="13.36328125" style="11" customWidth="1"/>
    <col min="4872" max="5121" width="8.6328125" style="11"/>
    <col min="5122" max="5122" width="13.6328125" style="11" customWidth="1"/>
    <col min="5123" max="5123" width="87.26953125" style="11" customWidth="1"/>
    <col min="5124" max="5124" width="11.26953125" style="11" customWidth="1"/>
    <col min="5125" max="5125" width="8.7265625" style="11" customWidth="1"/>
    <col min="5126" max="5126" width="11.26953125" style="11" customWidth="1"/>
    <col min="5127" max="5127" width="13.36328125" style="11" customWidth="1"/>
    <col min="5128" max="5377" width="8.6328125" style="11"/>
    <col min="5378" max="5378" width="13.6328125" style="11" customWidth="1"/>
    <col min="5379" max="5379" width="87.26953125" style="11" customWidth="1"/>
    <col min="5380" max="5380" width="11.26953125" style="11" customWidth="1"/>
    <col min="5381" max="5381" width="8.7265625" style="11" customWidth="1"/>
    <col min="5382" max="5382" width="11.26953125" style="11" customWidth="1"/>
    <col min="5383" max="5383" width="13.36328125" style="11" customWidth="1"/>
    <col min="5384" max="5633" width="8.6328125" style="11"/>
    <col min="5634" max="5634" width="13.6328125" style="11" customWidth="1"/>
    <col min="5635" max="5635" width="87.26953125" style="11" customWidth="1"/>
    <col min="5636" max="5636" width="11.26953125" style="11" customWidth="1"/>
    <col min="5637" max="5637" width="8.7265625" style="11" customWidth="1"/>
    <col min="5638" max="5638" width="11.26953125" style="11" customWidth="1"/>
    <col min="5639" max="5639" width="13.36328125" style="11" customWidth="1"/>
    <col min="5640" max="5889" width="8.6328125" style="11"/>
    <col min="5890" max="5890" width="13.6328125" style="11" customWidth="1"/>
    <col min="5891" max="5891" width="87.26953125" style="11" customWidth="1"/>
    <col min="5892" max="5892" width="11.26953125" style="11" customWidth="1"/>
    <col min="5893" max="5893" width="8.7265625" style="11" customWidth="1"/>
    <col min="5894" max="5894" width="11.26953125" style="11" customWidth="1"/>
    <col min="5895" max="5895" width="13.36328125" style="11" customWidth="1"/>
    <col min="5896" max="6145" width="8.6328125" style="11"/>
    <col min="6146" max="6146" width="13.6328125" style="11" customWidth="1"/>
    <col min="6147" max="6147" width="87.26953125" style="11" customWidth="1"/>
    <col min="6148" max="6148" width="11.26953125" style="11" customWidth="1"/>
    <col min="6149" max="6149" width="8.7265625" style="11" customWidth="1"/>
    <col min="6150" max="6150" width="11.26953125" style="11" customWidth="1"/>
    <col min="6151" max="6151" width="13.36328125" style="11" customWidth="1"/>
    <col min="6152" max="6401" width="8.6328125" style="11"/>
    <col min="6402" max="6402" width="13.6328125" style="11" customWidth="1"/>
    <col min="6403" max="6403" width="87.26953125" style="11" customWidth="1"/>
    <col min="6404" max="6404" width="11.26953125" style="11" customWidth="1"/>
    <col min="6405" max="6405" width="8.7265625" style="11" customWidth="1"/>
    <col min="6406" max="6406" width="11.26953125" style="11" customWidth="1"/>
    <col min="6407" max="6407" width="13.36328125" style="11" customWidth="1"/>
    <col min="6408" max="6657" width="8.6328125" style="11"/>
    <col min="6658" max="6658" width="13.6328125" style="11" customWidth="1"/>
    <col min="6659" max="6659" width="87.26953125" style="11" customWidth="1"/>
    <col min="6660" max="6660" width="11.26953125" style="11" customWidth="1"/>
    <col min="6661" max="6661" width="8.7265625" style="11" customWidth="1"/>
    <col min="6662" max="6662" width="11.26953125" style="11" customWidth="1"/>
    <col min="6663" max="6663" width="13.36328125" style="11" customWidth="1"/>
    <col min="6664" max="6913" width="8.6328125" style="11"/>
    <col min="6914" max="6914" width="13.6328125" style="11" customWidth="1"/>
    <col min="6915" max="6915" width="87.26953125" style="11" customWidth="1"/>
    <col min="6916" max="6916" width="11.26953125" style="11" customWidth="1"/>
    <col min="6917" max="6917" width="8.7265625" style="11" customWidth="1"/>
    <col min="6918" max="6918" width="11.26953125" style="11" customWidth="1"/>
    <col min="6919" max="6919" width="13.36328125" style="11" customWidth="1"/>
    <col min="6920" max="7169" width="8.6328125" style="11"/>
    <col min="7170" max="7170" width="13.6328125" style="11" customWidth="1"/>
    <col min="7171" max="7171" width="87.26953125" style="11" customWidth="1"/>
    <col min="7172" max="7172" width="11.26953125" style="11" customWidth="1"/>
    <col min="7173" max="7173" width="8.7265625" style="11" customWidth="1"/>
    <col min="7174" max="7174" width="11.26953125" style="11" customWidth="1"/>
    <col min="7175" max="7175" width="13.36328125" style="11" customWidth="1"/>
    <col min="7176" max="7425" width="8.6328125" style="11"/>
    <col min="7426" max="7426" width="13.6328125" style="11" customWidth="1"/>
    <col min="7427" max="7427" width="87.26953125" style="11" customWidth="1"/>
    <col min="7428" max="7428" width="11.26953125" style="11" customWidth="1"/>
    <col min="7429" max="7429" width="8.7265625" style="11" customWidth="1"/>
    <col min="7430" max="7430" width="11.26953125" style="11" customWidth="1"/>
    <col min="7431" max="7431" width="13.36328125" style="11" customWidth="1"/>
    <col min="7432" max="7681" width="8.6328125" style="11"/>
    <col min="7682" max="7682" width="13.6328125" style="11" customWidth="1"/>
    <col min="7683" max="7683" width="87.26953125" style="11" customWidth="1"/>
    <col min="7684" max="7684" width="11.26953125" style="11" customWidth="1"/>
    <col min="7685" max="7685" width="8.7265625" style="11" customWidth="1"/>
    <col min="7686" max="7686" width="11.26953125" style="11" customWidth="1"/>
    <col min="7687" max="7687" width="13.36328125" style="11" customWidth="1"/>
    <col min="7688" max="7937" width="8.6328125" style="11"/>
    <col min="7938" max="7938" width="13.6328125" style="11" customWidth="1"/>
    <col min="7939" max="7939" width="87.26953125" style="11" customWidth="1"/>
    <col min="7940" max="7940" width="11.26953125" style="11" customWidth="1"/>
    <col min="7941" max="7941" width="8.7265625" style="11" customWidth="1"/>
    <col min="7942" max="7942" width="11.26953125" style="11" customWidth="1"/>
    <col min="7943" max="7943" width="13.36328125" style="11" customWidth="1"/>
    <col min="7944" max="8193" width="8.6328125" style="11"/>
    <col min="8194" max="8194" width="13.6328125" style="11" customWidth="1"/>
    <col min="8195" max="8195" width="87.26953125" style="11" customWidth="1"/>
    <col min="8196" max="8196" width="11.26953125" style="11" customWidth="1"/>
    <col min="8197" max="8197" width="8.7265625" style="11" customWidth="1"/>
    <col min="8198" max="8198" width="11.26953125" style="11" customWidth="1"/>
    <col min="8199" max="8199" width="13.36328125" style="11" customWidth="1"/>
    <col min="8200" max="8449" width="8.6328125" style="11"/>
    <col min="8450" max="8450" width="13.6328125" style="11" customWidth="1"/>
    <col min="8451" max="8451" width="87.26953125" style="11" customWidth="1"/>
    <col min="8452" max="8452" width="11.26953125" style="11" customWidth="1"/>
    <col min="8453" max="8453" width="8.7265625" style="11" customWidth="1"/>
    <col min="8454" max="8454" width="11.26953125" style="11" customWidth="1"/>
    <col min="8455" max="8455" width="13.36328125" style="11" customWidth="1"/>
    <col min="8456" max="8705" width="8.6328125" style="11"/>
    <col min="8706" max="8706" width="13.6328125" style="11" customWidth="1"/>
    <col min="8707" max="8707" width="87.26953125" style="11" customWidth="1"/>
    <col min="8708" max="8708" width="11.26953125" style="11" customWidth="1"/>
    <col min="8709" max="8709" width="8.7265625" style="11" customWidth="1"/>
    <col min="8710" max="8710" width="11.26953125" style="11" customWidth="1"/>
    <col min="8711" max="8711" width="13.36328125" style="11" customWidth="1"/>
    <col min="8712" max="8961" width="8.6328125" style="11"/>
    <col min="8962" max="8962" width="13.6328125" style="11" customWidth="1"/>
    <col min="8963" max="8963" width="87.26953125" style="11" customWidth="1"/>
    <col min="8964" max="8964" width="11.26953125" style="11" customWidth="1"/>
    <col min="8965" max="8965" width="8.7265625" style="11" customWidth="1"/>
    <col min="8966" max="8966" width="11.26953125" style="11" customWidth="1"/>
    <col min="8967" max="8967" width="13.36328125" style="11" customWidth="1"/>
    <col min="8968" max="9217" width="8.6328125" style="11"/>
    <col min="9218" max="9218" width="13.6328125" style="11" customWidth="1"/>
    <col min="9219" max="9219" width="87.26953125" style="11" customWidth="1"/>
    <col min="9220" max="9220" width="11.26953125" style="11" customWidth="1"/>
    <col min="9221" max="9221" width="8.7265625" style="11" customWidth="1"/>
    <col min="9222" max="9222" width="11.26953125" style="11" customWidth="1"/>
    <col min="9223" max="9223" width="13.36328125" style="11" customWidth="1"/>
    <col min="9224" max="9473" width="8.6328125" style="11"/>
    <col min="9474" max="9474" width="13.6328125" style="11" customWidth="1"/>
    <col min="9475" max="9475" width="87.26953125" style="11" customWidth="1"/>
    <col min="9476" max="9476" width="11.26953125" style="11" customWidth="1"/>
    <col min="9477" max="9477" width="8.7265625" style="11" customWidth="1"/>
    <col min="9478" max="9478" width="11.26953125" style="11" customWidth="1"/>
    <col min="9479" max="9479" width="13.36328125" style="11" customWidth="1"/>
    <col min="9480" max="9729" width="8.6328125" style="11"/>
    <col min="9730" max="9730" width="13.6328125" style="11" customWidth="1"/>
    <col min="9731" max="9731" width="87.26953125" style="11" customWidth="1"/>
    <col min="9732" max="9732" width="11.26953125" style="11" customWidth="1"/>
    <col min="9733" max="9733" width="8.7265625" style="11" customWidth="1"/>
    <col min="9734" max="9734" width="11.26953125" style="11" customWidth="1"/>
    <col min="9735" max="9735" width="13.36328125" style="11" customWidth="1"/>
    <col min="9736" max="9985" width="8.6328125" style="11"/>
    <col min="9986" max="9986" width="13.6328125" style="11" customWidth="1"/>
    <col min="9987" max="9987" width="87.26953125" style="11" customWidth="1"/>
    <col min="9988" max="9988" width="11.26953125" style="11" customWidth="1"/>
    <col min="9989" max="9989" width="8.7265625" style="11" customWidth="1"/>
    <col min="9990" max="9990" width="11.26953125" style="11" customWidth="1"/>
    <col min="9991" max="9991" width="13.36328125" style="11" customWidth="1"/>
    <col min="9992" max="10241" width="8.6328125" style="11"/>
    <col min="10242" max="10242" width="13.6328125" style="11" customWidth="1"/>
    <col min="10243" max="10243" width="87.26953125" style="11" customWidth="1"/>
    <col min="10244" max="10244" width="11.26953125" style="11" customWidth="1"/>
    <col min="10245" max="10245" width="8.7265625" style="11" customWidth="1"/>
    <col min="10246" max="10246" width="11.26953125" style="11" customWidth="1"/>
    <col min="10247" max="10247" width="13.36328125" style="11" customWidth="1"/>
    <col min="10248" max="10497" width="8.6328125" style="11"/>
    <col min="10498" max="10498" width="13.6328125" style="11" customWidth="1"/>
    <col min="10499" max="10499" width="87.26953125" style="11" customWidth="1"/>
    <col min="10500" max="10500" width="11.26953125" style="11" customWidth="1"/>
    <col min="10501" max="10501" width="8.7265625" style="11" customWidth="1"/>
    <col min="10502" max="10502" width="11.26953125" style="11" customWidth="1"/>
    <col min="10503" max="10503" width="13.36328125" style="11" customWidth="1"/>
    <col min="10504" max="10753" width="8.6328125" style="11"/>
    <col min="10754" max="10754" width="13.6328125" style="11" customWidth="1"/>
    <col min="10755" max="10755" width="87.26953125" style="11" customWidth="1"/>
    <col min="10756" max="10756" width="11.26953125" style="11" customWidth="1"/>
    <col min="10757" max="10757" width="8.7265625" style="11" customWidth="1"/>
    <col min="10758" max="10758" width="11.26953125" style="11" customWidth="1"/>
    <col min="10759" max="10759" width="13.36328125" style="11" customWidth="1"/>
    <col min="10760" max="11009" width="8.6328125" style="11"/>
    <col min="11010" max="11010" width="13.6328125" style="11" customWidth="1"/>
    <col min="11011" max="11011" width="87.26953125" style="11" customWidth="1"/>
    <col min="11012" max="11012" width="11.26953125" style="11" customWidth="1"/>
    <col min="11013" max="11013" width="8.7265625" style="11" customWidth="1"/>
    <col min="11014" max="11014" width="11.26953125" style="11" customWidth="1"/>
    <col min="11015" max="11015" width="13.36328125" style="11" customWidth="1"/>
    <col min="11016" max="11265" width="8.6328125" style="11"/>
    <col min="11266" max="11266" width="13.6328125" style="11" customWidth="1"/>
    <col min="11267" max="11267" width="87.26953125" style="11" customWidth="1"/>
    <col min="11268" max="11268" width="11.26953125" style="11" customWidth="1"/>
    <col min="11269" max="11269" width="8.7265625" style="11" customWidth="1"/>
    <col min="11270" max="11270" width="11.26953125" style="11" customWidth="1"/>
    <col min="11271" max="11271" width="13.36328125" style="11" customWidth="1"/>
    <col min="11272" max="11521" width="8.6328125" style="11"/>
    <col min="11522" max="11522" width="13.6328125" style="11" customWidth="1"/>
    <col min="11523" max="11523" width="87.26953125" style="11" customWidth="1"/>
    <col min="11524" max="11524" width="11.26953125" style="11" customWidth="1"/>
    <col min="11525" max="11525" width="8.7265625" style="11" customWidth="1"/>
    <col min="11526" max="11526" width="11.26953125" style="11" customWidth="1"/>
    <col min="11527" max="11527" width="13.36328125" style="11" customWidth="1"/>
    <col min="11528" max="11777" width="8.6328125" style="11"/>
    <col min="11778" max="11778" width="13.6328125" style="11" customWidth="1"/>
    <col min="11779" max="11779" width="87.26953125" style="11" customWidth="1"/>
    <col min="11780" max="11780" width="11.26953125" style="11" customWidth="1"/>
    <col min="11781" max="11781" width="8.7265625" style="11" customWidth="1"/>
    <col min="11782" max="11782" width="11.26953125" style="11" customWidth="1"/>
    <col min="11783" max="11783" width="13.36328125" style="11" customWidth="1"/>
    <col min="11784" max="12033" width="8.6328125" style="11"/>
    <col min="12034" max="12034" width="13.6328125" style="11" customWidth="1"/>
    <col min="12035" max="12035" width="87.26953125" style="11" customWidth="1"/>
    <col min="12036" max="12036" width="11.26953125" style="11" customWidth="1"/>
    <col min="12037" max="12037" width="8.7265625" style="11" customWidth="1"/>
    <col min="12038" max="12038" width="11.26953125" style="11" customWidth="1"/>
    <col min="12039" max="12039" width="13.36328125" style="11" customWidth="1"/>
    <col min="12040" max="12289" width="8.6328125" style="11"/>
    <col min="12290" max="12290" width="13.6328125" style="11" customWidth="1"/>
    <col min="12291" max="12291" width="87.26953125" style="11" customWidth="1"/>
    <col min="12292" max="12292" width="11.26953125" style="11" customWidth="1"/>
    <col min="12293" max="12293" width="8.7265625" style="11" customWidth="1"/>
    <col min="12294" max="12294" width="11.26953125" style="11" customWidth="1"/>
    <col min="12295" max="12295" width="13.36328125" style="11" customWidth="1"/>
    <col min="12296" max="12545" width="8.6328125" style="11"/>
    <col min="12546" max="12546" width="13.6328125" style="11" customWidth="1"/>
    <col min="12547" max="12547" width="87.26953125" style="11" customWidth="1"/>
    <col min="12548" max="12548" width="11.26953125" style="11" customWidth="1"/>
    <col min="12549" max="12549" width="8.7265625" style="11" customWidth="1"/>
    <col min="12550" max="12550" width="11.26953125" style="11" customWidth="1"/>
    <col min="12551" max="12551" width="13.36328125" style="11" customWidth="1"/>
    <col min="12552" max="12801" width="8.6328125" style="11"/>
    <col min="12802" max="12802" width="13.6328125" style="11" customWidth="1"/>
    <col min="12803" max="12803" width="87.26953125" style="11" customWidth="1"/>
    <col min="12804" max="12804" width="11.26953125" style="11" customWidth="1"/>
    <col min="12805" max="12805" width="8.7265625" style="11" customWidth="1"/>
    <col min="12806" max="12806" width="11.26953125" style="11" customWidth="1"/>
    <col min="12807" max="12807" width="13.36328125" style="11" customWidth="1"/>
    <col min="12808" max="13057" width="8.6328125" style="11"/>
    <col min="13058" max="13058" width="13.6328125" style="11" customWidth="1"/>
    <col min="13059" max="13059" width="87.26953125" style="11" customWidth="1"/>
    <col min="13060" max="13060" width="11.26953125" style="11" customWidth="1"/>
    <col min="13061" max="13061" width="8.7265625" style="11" customWidth="1"/>
    <col min="13062" max="13062" width="11.26953125" style="11" customWidth="1"/>
    <col min="13063" max="13063" width="13.36328125" style="11" customWidth="1"/>
    <col min="13064" max="13313" width="8.6328125" style="11"/>
    <col min="13314" max="13314" width="13.6328125" style="11" customWidth="1"/>
    <col min="13315" max="13315" width="87.26953125" style="11" customWidth="1"/>
    <col min="13316" max="13316" width="11.26953125" style="11" customWidth="1"/>
    <col min="13317" max="13317" width="8.7265625" style="11" customWidth="1"/>
    <col min="13318" max="13318" width="11.26953125" style="11" customWidth="1"/>
    <col min="13319" max="13319" width="13.36328125" style="11" customWidth="1"/>
    <col min="13320" max="13569" width="8.6328125" style="11"/>
    <col min="13570" max="13570" width="13.6328125" style="11" customWidth="1"/>
    <col min="13571" max="13571" width="87.26953125" style="11" customWidth="1"/>
    <col min="13572" max="13572" width="11.26953125" style="11" customWidth="1"/>
    <col min="13573" max="13573" width="8.7265625" style="11" customWidth="1"/>
    <col min="13574" max="13574" width="11.26953125" style="11" customWidth="1"/>
    <col min="13575" max="13575" width="13.36328125" style="11" customWidth="1"/>
    <col min="13576" max="13825" width="8.6328125" style="11"/>
    <col min="13826" max="13826" width="13.6328125" style="11" customWidth="1"/>
    <col min="13827" max="13827" width="87.26953125" style="11" customWidth="1"/>
    <col min="13828" max="13828" width="11.26953125" style="11" customWidth="1"/>
    <col min="13829" max="13829" width="8.7265625" style="11" customWidth="1"/>
    <col min="13830" max="13830" width="11.26953125" style="11" customWidth="1"/>
    <col min="13831" max="13831" width="13.36328125" style="11" customWidth="1"/>
    <col min="13832" max="14081" width="8.6328125" style="11"/>
    <col min="14082" max="14082" width="13.6328125" style="11" customWidth="1"/>
    <col min="14083" max="14083" width="87.26953125" style="11" customWidth="1"/>
    <col min="14084" max="14084" width="11.26953125" style="11" customWidth="1"/>
    <col min="14085" max="14085" width="8.7265625" style="11" customWidth="1"/>
    <col min="14086" max="14086" width="11.26953125" style="11" customWidth="1"/>
    <col min="14087" max="14087" width="13.36328125" style="11" customWidth="1"/>
    <col min="14088" max="14337" width="8.6328125" style="11"/>
    <col min="14338" max="14338" width="13.6328125" style="11" customWidth="1"/>
    <col min="14339" max="14339" width="87.26953125" style="11" customWidth="1"/>
    <col min="14340" max="14340" width="11.26953125" style="11" customWidth="1"/>
    <col min="14341" max="14341" width="8.7265625" style="11" customWidth="1"/>
    <col min="14342" max="14342" width="11.26953125" style="11" customWidth="1"/>
    <col min="14343" max="14343" width="13.36328125" style="11" customWidth="1"/>
    <col min="14344" max="14593" width="8.6328125" style="11"/>
    <col min="14594" max="14594" width="13.6328125" style="11" customWidth="1"/>
    <col min="14595" max="14595" width="87.26953125" style="11" customWidth="1"/>
    <col min="14596" max="14596" width="11.26953125" style="11" customWidth="1"/>
    <col min="14597" max="14597" width="8.7265625" style="11" customWidth="1"/>
    <col min="14598" max="14598" width="11.26953125" style="11" customWidth="1"/>
    <col min="14599" max="14599" width="13.36328125" style="11" customWidth="1"/>
    <col min="14600" max="14849" width="8.6328125" style="11"/>
    <col min="14850" max="14850" width="13.6328125" style="11" customWidth="1"/>
    <col min="14851" max="14851" width="87.26953125" style="11" customWidth="1"/>
    <col min="14852" max="14852" width="11.26953125" style="11" customWidth="1"/>
    <col min="14853" max="14853" width="8.7265625" style="11" customWidth="1"/>
    <col min="14854" max="14854" width="11.26953125" style="11" customWidth="1"/>
    <col min="14855" max="14855" width="13.36328125" style="11" customWidth="1"/>
    <col min="14856" max="15105" width="8.6328125" style="11"/>
    <col min="15106" max="15106" width="13.6328125" style="11" customWidth="1"/>
    <col min="15107" max="15107" width="87.26953125" style="11" customWidth="1"/>
    <col min="15108" max="15108" width="11.26953125" style="11" customWidth="1"/>
    <col min="15109" max="15109" width="8.7265625" style="11" customWidth="1"/>
    <col min="15110" max="15110" width="11.26953125" style="11" customWidth="1"/>
    <col min="15111" max="15111" width="13.36328125" style="11" customWidth="1"/>
    <col min="15112" max="15361" width="8.6328125" style="11"/>
    <col min="15362" max="15362" width="13.6328125" style="11" customWidth="1"/>
    <col min="15363" max="15363" width="87.26953125" style="11" customWidth="1"/>
    <col min="15364" max="15364" width="11.26953125" style="11" customWidth="1"/>
    <col min="15365" max="15365" width="8.7265625" style="11" customWidth="1"/>
    <col min="15366" max="15366" width="11.26953125" style="11" customWidth="1"/>
    <col min="15367" max="15367" width="13.36328125" style="11" customWidth="1"/>
    <col min="15368" max="15617" width="8.6328125" style="11"/>
    <col min="15618" max="15618" width="13.6328125" style="11" customWidth="1"/>
    <col min="15619" max="15619" width="87.26953125" style="11" customWidth="1"/>
    <col min="15620" max="15620" width="11.26953125" style="11" customWidth="1"/>
    <col min="15621" max="15621" width="8.7265625" style="11" customWidth="1"/>
    <col min="15622" max="15622" width="11.26953125" style="11" customWidth="1"/>
    <col min="15623" max="15623" width="13.36328125" style="11" customWidth="1"/>
    <col min="15624" max="15873" width="8.6328125" style="11"/>
    <col min="15874" max="15874" width="13.6328125" style="11" customWidth="1"/>
    <col min="15875" max="15875" width="87.26953125" style="11" customWidth="1"/>
    <col min="15876" max="15876" width="11.26953125" style="11" customWidth="1"/>
    <col min="15877" max="15877" width="8.7265625" style="11" customWidth="1"/>
    <col min="15878" max="15878" width="11.26953125" style="11" customWidth="1"/>
    <col min="15879" max="15879" width="13.36328125" style="11" customWidth="1"/>
    <col min="15880" max="16129" width="8.6328125" style="11"/>
    <col min="16130" max="16130" width="13.6328125" style="11" customWidth="1"/>
    <col min="16131" max="16131" width="87.26953125" style="11" customWidth="1"/>
    <col min="16132" max="16132" width="11.26953125" style="11" customWidth="1"/>
    <col min="16133" max="16133" width="8.7265625" style="11" customWidth="1"/>
    <col min="16134" max="16134" width="11.26953125" style="11" customWidth="1"/>
    <col min="16135" max="16135" width="13.36328125" style="11" customWidth="1"/>
    <col min="16136" max="16384" width="8.6328125" style="11"/>
  </cols>
  <sheetData>
    <row r="1" spans="1:12" ht="28.5" customHeight="1" x14ac:dyDescent="0.2">
      <c r="A1" s="105" t="s">
        <v>216</v>
      </c>
      <c r="D1" s="11"/>
      <c r="G1" s="10"/>
    </row>
    <row r="2" spans="1:12" x14ac:dyDescent="0.2">
      <c r="D2" s="11"/>
      <c r="F2" s="11"/>
      <c r="G2" s="10"/>
    </row>
    <row r="3" spans="1:12" ht="21.5" customHeight="1" x14ac:dyDescent="0.2">
      <c r="B3" s="89" t="s">
        <v>215</v>
      </c>
      <c r="D3" s="11"/>
      <c r="F3" s="11"/>
      <c r="G3" s="10"/>
    </row>
    <row r="4" spans="1:12" ht="23.5" customHeight="1" thickBot="1" x14ac:dyDescent="0.25">
      <c r="B4" s="13" t="s">
        <v>208</v>
      </c>
      <c r="E4" s="14" t="s">
        <v>75</v>
      </c>
      <c r="F4" s="15">
        <f>SUM(E8:E8)</f>
        <v>0</v>
      </c>
      <c r="G4" s="16">
        <f>SUM(G8:G8)</f>
        <v>0</v>
      </c>
    </row>
    <row r="5" spans="1:12" x14ac:dyDescent="0.2">
      <c r="B5" s="11"/>
      <c r="D5" s="11"/>
      <c r="F5" s="11"/>
    </row>
    <row r="6" spans="1:12" ht="20" customHeight="1" thickBot="1" x14ac:dyDescent="0.25">
      <c r="B6" s="11" t="s">
        <v>209</v>
      </c>
      <c r="D6" s="11"/>
      <c r="F6" s="17"/>
      <c r="G6" s="23" t="s">
        <v>82</v>
      </c>
    </row>
    <row r="7" spans="1:12" ht="23.5" customHeight="1" x14ac:dyDescent="0.2">
      <c r="B7" s="32" t="s">
        <v>76</v>
      </c>
      <c r="C7" s="33" t="s">
        <v>77</v>
      </c>
      <c r="D7" s="33" t="s">
        <v>78</v>
      </c>
      <c r="E7" s="33" t="s">
        <v>79</v>
      </c>
      <c r="F7" s="33" t="s">
        <v>80</v>
      </c>
      <c r="G7" s="34" t="s">
        <v>81</v>
      </c>
    </row>
    <row r="8" spans="1:12" ht="23.5" customHeight="1" x14ac:dyDescent="0.2">
      <c r="B8" s="18" t="s">
        <v>166</v>
      </c>
      <c r="C8" s="19" t="s">
        <v>167</v>
      </c>
      <c r="D8" s="20">
        <v>2200</v>
      </c>
      <c r="E8" s="46"/>
      <c r="F8" s="21">
        <f>IFERROR(D8*E8,"")</f>
        <v>0</v>
      </c>
      <c r="G8" s="22">
        <f>F8*0.8</f>
        <v>0</v>
      </c>
    </row>
    <row r="10" spans="1:12" ht="20" customHeight="1" x14ac:dyDescent="0.2">
      <c r="B10" s="12" t="s">
        <v>83</v>
      </c>
    </row>
    <row r="11" spans="1:12" ht="22.5" customHeight="1" x14ac:dyDescent="0.2">
      <c r="B11" s="28" t="s">
        <v>84</v>
      </c>
      <c r="C11" s="42">
        <f>基本情報!D8</f>
        <v>0</v>
      </c>
      <c r="D11" s="24"/>
    </row>
    <row r="12" spans="1:12" ht="22.5" customHeight="1" x14ac:dyDescent="0.2">
      <c r="B12" s="28" t="s">
        <v>85</v>
      </c>
      <c r="C12" s="43">
        <f>基本情報!D9</f>
        <v>1234567</v>
      </c>
      <c r="D12" s="25"/>
      <c r="E12" s="26"/>
      <c r="F12" s="25"/>
      <c r="G12" s="26"/>
      <c r="H12" s="26"/>
      <c r="I12" s="26"/>
      <c r="J12" s="26"/>
      <c r="K12" s="26"/>
      <c r="L12" s="26"/>
    </row>
    <row r="13" spans="1:12" ht="22.5" customHeight="1" x14ac:dyDescent="0.2">
      <c r="B13" s="28" t="s">
        <v>86</v>
      </c>
      <c r="C13" s="42">
        <f>基本情報!D10</f>
        <v>0</v>
      </c>
      <c r="D13" s="25"/>
      <c r="E13" s="26"/>
      <c r="F13" s="25"/>
      <c r="G13" s="26"/>
      <c r="H13" s="26"/>
      <c r="I13" s="26"/>
      <c r="J13" s="26"/>
      <c r="K13" s="26"/>
      <c r="L13" s="26"/>
    </row>
    <row r="14" spans="1:12" ht="22.5" customHeight="1" x14ac:dyDescent="0.2">
      <c r="B14" s="28" t="s">
        <v>87</v>
      </c>
      <c r="C14" s="42" t="str">
        <f>基本情報!D11</f>
        <v>03-1234-5678</v>
      </c>
      <c r="D14" s="25"/>
      <c r="E14" s="26"/>
      <c r="F14" s="25"/>
      <c r="G14" s="26"/>
      <c r="H14" s="26"/>
      <c r="I14" s="26"/>
      <c r="J14" s="26"/>
      <c r="K14" s="26"/>
      <c r="L14" s="26"/>
    </row>
    <row r="15" spans="1:12" ht="22.5" customHeight="1" x14ac:dyDescent="0.2">
      <c r="B15" s="28" t="s">
        <v>88</v>
      </c>
      <c r="C15" s="42">
        <f>基本情報!D12</f>
        <v>0</v>
      </c>
      <c r="D15" s="25"/>
      <c r="E15" s="26"/>
      <c r="F15" s="25"/>
      <c r="G15" s="26"/>
      <c r="H15" s="26"/>
      <c r="I15" s="26"/>
      <c r="J15" s="26"/>
      <c r="K15" s="26"/>
      <c r="L15" s="26"/>
    </row>
    <row r="16" spans="1:12" ht="22.5" customHeight="1" x14ac:dyDescent="0.2">
      <c r="B16" s="28" t="s">
        <v>89</v>
      </c>
      <c r="C16" s="42">
        <f>基本情報!D13</f>
        <v>0</v>
      </c>
    </row>
    <row r="17" spans="3:3" x14ac:dyDescent="0.2">
      <c r="C17" s="29" t="s">
        <v>90</v>
      </c>
    </row>
    <row r="18" spans="3:3" x14ac:dyDescent="0.2">
      <c r="C18" s="13" t="s">
        <v>160</v>
      </c>
    </row>
    <row r="19" spans="3:3" x14ac:dyDescent="0.2">
      <c r="C19" s="13" t="s">
        <v>161</v>
      </c>
    </row>
  </sheetData>
  <sheetProtection insertColumns="0" insertRows="0" deleteColumns="0" deleteRows="0"/>
  <phoneticPr fontId="18"/>
  <conditionalFormatting sqref="E8">
    <cfRule type="containsBlanks" dxfId="0" priority="1">
      <formula>LEN(TRIM(E8))=0</formula>
    </cfRule>
  </conditionalFormatting>
  <dataValidations count="1">
    <dataValidation type="textLength" allowBlank="1" showInputMessage="1" showErrorMessage="1" sqref="E8" xr:uid="{D7869DCF-3399-48C5-A91A-56097064F83A}">
      <formula1>0</formula1>
      <formula2>10</formula2>
    </dataValidation>
  </dataValidation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5C2F-3D23-40CF-ADA8-714B9DA73A89}">
  <dimension ref="A1:D154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3" x14ac:dyDescent="0.2"/>
  <cols>
    <col min="1" max="1" width="5.90625" customWidth="1"/>
    <col min="2" max="2" width="5.6328125" style="31" customWidth="1"/>
    <col min="3" max="3" width="20.26953125" customWidth="1"/>
    <col min="4" max="4" width="41.453125" customWidth="1"/>
  </cols>
  <sheetData>
    <row r="1" spans="1:4" ht="19" x14ac:dyDescent="0.2">
      <c r="A1" s="101" t="s">
        <v>168</v>
      </c>
    </row>
    <row r="4" spans="1:4" x14ac:dyDescent="0.2">
      <c r="B4" s="106" t="s">
        <v>171</v>
      </c>
      <c r="C4" s="107" t="s">
        <v>169</v>
      </c>
      <c r="D4" s="107" t="s">
        <v>170</v>
      </c>
    </row>
    <row r="5" spans="1:4" x14ac:dyDescent="0.2">
      <c r="B5" s="108">
        <f>ROW()-4</f>
        <v>1</v>
      </c>
      <c r="C5" s="112"/>
      <c r="D5" s="112"/>
    </row>
    <row r="6" spans="1:4" x14ac:dyDescent="0.2">
      <c r="B6" s="108">
        <f t="shared" ref="B6:B69" si="0">ROW()-4</f>
        <v>2</v>
      </c>
      <c r="C6" s="112"/>
      <c r="D6" s="112"/>
    </row>
    <row r="7" spans="1:4" x14ac:dyDescent="0.2">
      <c r="B7" s="108">
        <f t="shared" si="0"/>
        <v>3</v>
      </c>
      <c r="C7" s="112"/>
      <c r="D7" s="112"/>
    </row>
    <row r="8" spans="1:4" x14ac:dyDescent="0.2">
      <c r="B8" s="108">
        <f t="shared" si="0"/>
        <v>4</v>
      </c>
      <c r="C8" s="112"/>
      <c r="D8" s="112"/>
    </row>
    <row r="9" spans="1:4" x14ac:dyDescent="0.2">
      <c r="B9" s="108">
        <f t="shared" si="0"/>
        <v>5</v>
      </c>
      <c r="C9" s="112"/>
      <c r="D9" s="112"/>
    </row>
    <row r="10" spans="1:4" x14ac:dyDescent="0.2">
      <c r="B10" s="108">
        <f t="shared" si="0"/>
        <v>6</v>
      </c>
      <c r="C10" s="112"/>
      <c r="D10" s="112"/>
    </row>
    <row r="11" spans="1:4" x14ac:dyDescent="0.2">
      <c r="B11" s="108">
        <f t="shared" si="0"/>
        <v>7</v>
      </c>
      <c r="C11" s="112"/>
      <c r="D11" s="112"/>
    </row>
    <row r="12" spans="1:4" x14ac:dyDescent="0.2">
      <c r="B12" s="108">
        <f t="shared" si="0"/>
        <v>8</v>
      </c>
      <c r="C12" s="112"/>
      <c r="D12" s="112"/>
    </row>
    <row r="13" spans="1:4" x14ac:dyDescent="0.2">
      <c r="B13" s="108">
        <f t="shared" si="0"/>
        <v>9</v>
      </c>
      <c r="C13" s="112"/>
      <c r="D13" s="112"/>
    </row>
    <row r="14" spans="1:4" x14ac:dyDescent="0.2">
      <c r="B14" s="108">
        <f t="shared" si="0"/>
        <v>10</v>
      </c>
      <c r="C14" s="112"/>
      <c r="D14" s="112"/>
    </row>
    <row r="15" spans="1:4" x14ac:dyDescent="0.2">
      <c r="B15" s="108">
        <f t="shared" si="0"/>
        <v>11</v>
      </c>
      <c r="C15" s="112"/>
      <c r="D15" s="112"/>
    </row>
    <row r="16" spans="1:4" x14ac:dyDescent="0.2">
      <c r="B16" s="108">
        <f t="shared" si="0"/>
        <v>12</v>
      </c>
      <c r="C16" s="112"/>
      <c r="D16" s="112"/>
    </row>
    <row r="17" spans="2:4" x14ac:dyDescent="0.2">
      <c r="B17" s="108">
        <f t="shared" si="0"/>
        <v>13</v>
      </c>
      <c r="C17" s="112"/>
      <c r="D17" s="112"/>
    </row>
    <row r="18" spans="2:4" x14ac:dyDescent="0.2">
      <c r="B18" s="108">
        <f t="shared" si="0"/>
        <v>14</v>
      </c>
      <c r="C18" s="112"/>
      <c r="D18" s="112"/>
    </row>
    <row r="19" spans="2:4" x14ac:dyDescent="0.2">
      <c r="B19" s="108">
        <f t="shared" si="0"/>
        <v>15</v>
      </c>
      <c r="C19" s="112"/>
      <c r="D19" s="112"/>
    </row>
    <row r="20" spans="2:4" x14ac:dyDescent="0.2">
      <c r="B20" s="108">
        <f t="shared" si="0"/>
        <v>16</v>
      </c>
      <c r="C20" s="112"/>
      <c r="D20" s="112"/>
    </row>
    <row r="21" spans="2:4" x14ac:dyDescent="0.2">
      <c r="B21" s="108">
        <f t="shared" si="0"/>
        <v>17</v>
      </c>
      <c r="C21" s="112"/>
      <c r="D21" s="112"/>
    </row>
    <row r="22" spans="2:4" x14ac:dyDescent="0.2">
      <c r="B22" s="108">
        <f t="shared" si="0"/>
        <v>18</v>
      </c>
      <c r="C22" s="112"/>
      <c r="D22" s="112"/>
    </row>
    <row r="23" spans="2:4" x14ac:dyDescent="0.2">
      <c r="B23" s="108">
        <f t="shared" si="0"/>
        <v>19</v>
      </c>
      <c r="C23" s="112"/>
      <c r="D23" s="112"/>
    </row>
    <row r="24" spans="2:4" x14ac:dyDescent="0.2">
      <c r="B24" s="108">
        <f t="shared" si="0"/>
        <v>20</v>
      </c>
      <c r="C24" s="112"/>
      <c r="D24" s="112"/>
    </row>
    <row r="25" spans="2:4" x14ac:dyDescent="0.2">
      <c r="B25" s="108">
        <f t="shared" si="0"/>
        <v>21</v>
      </c>
      <c r="C25" s="112"/>
      <c r="D25" s="112"/>
    </row>
    <row r="26" spans="2:4" x14ac:dyDescent="0.2">
      <c r="B26" s="108">
        <f t="shared" si="0"/>
        <v>22</v>
      </c>
      <c r="C26" s="112"/>
      <c r="D26" s="112"/>
    </row>
    <row r="27" spans="2:4" x14ac:dyDescent="0.2">
      <c r="B27" s="108">
        <f t="shared" si="0"/>
        <v>23</v>
      </c>
      <c r="C27" s="112"/>
      <c r="D27" s="112"/>
    </row>
    <row r="28" spans="2:4" x14ac:dyDescent="0.2">
      <c r="B28" s="108">
        <f t="shared" si="0"/>
        <v>24</v>
      </c>
      <c r="C28" s="112"/>
      <c r="D28" s="112"/>
    </row>
    <row r="29" spans="2:4" x14ac:dyDescent="0.2">
      <c r="B29" s="108">
        <f t="shared" si="0"/>
        <v>25</v>
      </c>
      <c r="C29" s="112"/>
      <c r="D29" s="112"/>
    </row>
    <row r="30" spans="2:4" x14ac:dyDescent="0.2">
      <c r="B30" s="108">
        <f t="shared" si="0"/>
        <v>26</v>
      </c>
      <c r="C30" s="112"/>
      <c r="D30" s="112"/>
    </row>
    <row r="31" spans="2:4" x14ac:dyDescent="0.2">
      <c r="B31" s="108">
        <f t="shared" si="0"/>
        <v>27</v>
      </c>
      <c r="C31" s="112"/>
      <c r="D31" s="112"/>
    </row>
    <row r="32" spans="2:4" x14ac:dyDescent="0.2">
      <c r="B32" s="108">
        <f t="shared" si="0"/>
        <v>28</v>
      </c>
      <c r="C32" s="112"/>
      <c r="D32" s="112"/>
    </row>
    <row r="33" spans="2:4" x14ac:dyDescent="0.2">
      <c r="B33" s="108">
        <f t="shared" si="0"/>
        <v>29</v>
      </c>
      <c r="C33" s="112"/>
      <c r="D33" s="112"/>
    </row>
    <row r="34" spans="2:4" x14ac:dyDescent="0.2">
      <c r="B34" s="108">
        <f t="shared" si="0"/>
        <v>30</v>
      </c>
      <c r="C34" s="112"/>
      <c r="D34" s="112"/>
    </row>
    <row r="35" spans="2:4" x14ac:dyDescent="0.2">
      <c r="B35" s="108">
        <f t="shared" si="0"/>
        <v>31</v>
      </c>
      <c r="C35" s="112"/>
      <c r="D35" s="112"/>
    </row>
    <row r="36" spans="2:4" x14ac:dyDescent="0.2">
      <c r="B36" s="108">
        <f t="shared" si="0"/>
        <v>32</v>
      </c>
      <c r="C36" s="112"/>
      <c r="D36" s="112"/>
    </row>
    <row r="37" spans="2:4" x14ac:dyDescent="0.2">
      <c r="B37" s="108">
        <f t="shared" si="0"/>
        <v>33</v>
      </c>
      <c r="C37" s="112"/>
      <c r="D37" s="112"/>
    </row>
    <row r="38" spans="2:4" x14ac:dyDescent="0.2">
      <c r="B38" s="108">
        <f t="shared" si="0"/>
        <v>34</v>
      </c>
      <c r="C38" s="112"/>
      <c r="D38" s="112"/>
    </row>
    <row r="39" spans="2:4" x14ac:dyDescent="0.2">
      <c r="B39" s="108">
        <f t="shared" si="0"/>
        <v>35</v>
      </c>
      <c r="C39" s="112"/>
      <c r="D39" s="112"/>
    </row>
    <row r="40" spans="2:4" x14ac:dyDescent="0.2">
      <c r="B40" s="108">
        <f t="shared" si="0"/>
        <v>36</v>
      </c>
      <c r="C40" s="112"/>
      <c r="D40" s="112"/>
    </row>
    <row r="41" spans="2:4" x14ac:dyDescent="0.2">
      <c r="B41" s="108">
        <f t="shared" si="0"/>
        <v>37</v>
      </c>
      <c r="C41" s="112"/>
      <c r="D41" s="112"/>
    </row>
    <row r="42" spans="2:4" x14ac:dyDescent="0.2">
      <c r="B42" s="108">
        <f t="shared" si="0"/>
        <v>38</v>
      </c>
      <c r="C42" s="112"/>
      <c r="D42" s="112"/>
    </row>
    <row r="43" spans="2:4" x14ac:dyDescent="0.2">
      <c r="B43" s="108">
        <f t="shared" si="0"/>
        <v>39</v>
      </c>
      <c r="C43" s="112"/>
      <c r="D43" s="112"/>
    </row>
    <row r="44" spans="2:4" x14ac:dyDescent="0.2">
      <c r="B44" s="108">
        <f t="shared" si="0"/>
        <v>40</v>
      </c>
      <c r="C44" s="112"/>
      <c r="D44" s="112"/>
    </row>
    <row r="45" spans="2:4" x14ac:dyDescent="0.2">
      <c r="B45" s="108">
        <f t="shared" si="0"/>
        <v>41</v>
      </c>
      <c r="C45" s="112"/>
      <c r="D45" s="112"/>
    </row>
    <row r="46" spans="2:4" x14ac:dyDescent="0.2">
      <c r="B46" s="108">
        <f t="shared" si="0"/>
        <v>42</v>
      </c>
      <c r="C46" s="112"/>
      <c r="D46" s="112"/>
    </row>
    <row r="47" spans="2:4" x14ac:dyDescent="0.2">
      <c r="B47" s="108">
        <f t="shared" si="0"/>
        <v>43</v>
      </c>
      <c r="C47" s="112"/>
      <c r="D47" s="112"/>
    </row>
    <row r="48" spans="2:4" x14ac:dyDescent="0.2">
      <c r="B48" s="108">
        <f t="shared" si="0"/>
        <v>44</v>
      </c>
      <c r="C48" s="112"/>
      <c r="D48" s="112"/>
    </row>
    <row r="49" spans="2:4" x14ac:dyDescent="0.2">
      <c r="B49" s="108">
        <f t="shared" si="0"/>
        <v>45</v>
      </c>
      <c r="C49" s="112"/>
      <c r="D49" s="112"/>
    </row>
    <row r="50" spans="2:4" x14ac:dyDescent="0.2">
      <c r="B50" s="108">
        <f t="shared" si="0"/>
        <v>46</v>
      </c>
      <c r="C50" s="112"/>
      <c r="D50" s="112"/>
    </row>
    <row r="51" spans="2:4" x14ac:dyDescent="0.2">
      <c r="B51" s="108">
        <f t="shared" si="0"/>
        <v>47</v>
      </c>
      <c r="C51" s="112"/>
      <c r="D51" s="112"/>
    </row>
    <row r="52" spans="2:4" x14ac:dyDescent="0.2">
      <c r="B52" s="108">
        <f t="shared" si="0"/>
        <v>48</v>
      </c>
      <c r="C52" s="112"/>
      <c r="D52" s="112"/>
    </row>
    <row r="53" spans="2:4" x14ac:dyDescent="0.2">
      <c r="B53" s="108">
        <f t="shared" si="0"/>
        <v>49</v>
      </c>
      <c r="C53" s="112"/>
      <c r="D53" s="112"/>
    </row>
    <row r="54" spans="2:4" x14ac:dyDescent="0.2">
      <c r="B54" s="108">
        <f t="shared" si="0"/>
        <v>50</v>
      </c>
      <c r="C54" s="112"/>
      <c r="D54" s="112"/>
    </row>
    <row r="55" spans="2:4" x14ac:dyDescent="0.2">
      <c r="B55" s="108">
        <f t="shared" si="0"/>
        <v>51</v>
      </c>
      <c r="C55" s="112"/>
      <c r="D55" s="112"/>
    </row>
    <row r="56" spans="2:4" x14ac:dyDescent="0.2">
      <c r="B56" s="108">
        <f t="shared" si="0"/>
        <v>52</v>
      </c>
      <c r="C56" s="112"/>
      <c r="D56" s="112"/>
    </row>
    <row r="57" spans="2:4" x14ac:dyDescent="0.2">
      <c r="B57" s="108">
        <f t="shared" si="0"/>
        <v>53</v>
      </c>
      <c r="C57" s="112"/>
      <c r="D57" s="112"/>
    </row>
    <row r="58" spans="2:4" x14ac:dyDescent="0.2">
      <c r="B58" s="108">
        <f t="shared" si="0"/>
        <v>54</v>
      </c>
      <c r="C58" s="112"/>
      <c r="D58" s="112"/>
    </row>
    <row r="59" spans="2:4" x14ac:dyDescent="0.2">
      <c r="B59" s="108">
        <f t="shared" si="0"/>
        <v>55</v>
      </c>
      <c r="C59" s="112"/>
      <c r="D59" s="112"/>
    </row>
    <row r="60" spans="2:4" x14ac:dyDescent="0.2">
      <c r="B60" s="108">
        <f t="shared" si="0"/>
        <v>56</v>
      </c>
      <c r="C60" s="112"/>
      <c r="D60" s="112"/>
    </row>
    <row r="61" spans="2:4" x14ac:dyDescent="0.2">
      <c r="B61" s="108">
        <f t="shared" si="0"/>
        <v>57</v>
      </c>
      <c r="C61" s="112"/>
      <c r="D61" s="112"/>
    </row>
    <row r="62" spans="2:4" x14ac:dyDescent="0.2">
      <c r="B62" s="108">
        <f t="shared" si="0"/>
        <v>58</v>
      </c>
      <c r="C62" s="112"/>
      <c r="D62" s="112"/>
    </row>
    <row r="63" spans="2:4" x14ac:dyDescent="0.2">
      <c r="B63" s="108">
        <f t="shared" si="0"/>
        <v>59</v>
      </c>
      <c r="C63" s="112"/>
      <c r="D63" s="112"/>
    </row>
    <row r="64" spans="2:4" x14ac:dyDescent="0.2">
      <c r="B64" s="108">
        <f t="shared" si="0"/>
        <v>60</v>
      </c>
      <c r="C64" s="112"/>
      <c r="D64" s="112"/>
    </row>
    <row r="65" spans="2:4" x14ac:dyDescent="0.2">
      <c r="B65" s="108">
        <f t="shared" si="0"/>
        <v>61</v>
      </c>
      <c r="C65" s="112"/>
      <c r="D65" s="112"/>
    </row>
    <row r="66" spans="2:4" x14ac:dyDescent="0.2">
      <c r="B66" s="108">
        <f t="shared" si="0"/>
        <v>62</v>
      </c>
      <c r="C66" s="112"/>
      <c r="D66" s="112"/>
    </row>
    <row r="67" spans="2:4" x14ac:dyDescent="0.2">
      <c r="B67" s="108">
        <f t="shared" si="0"/>
        <v>63</v>
      </c>
      <c r="C67" s="112"/>
      <c r="D67" s="112"/>
    </row>
    <row r="68" spans="2:4" x14ac:dyDescent="0.2">
      <c r="B68" s="108">
        <f t="shared" si="0"/>
        <v>64</v>
      </c>
      <c r="C68" s="112"/>
      <c r="D68" s="112"/>
    </row>
    <row r="69" spans="2:4" x14ac:dyDescent="0.2">
      <c r="B69" s="108">
        <f t="shared" si="0"/>
        <v>65</v>
      </c>
      <c r="C69" s="112"/>
      <c r="D69" s="112"/>
    </row>
    <row r="70" spans="2:4" x14ac:dyDescent="0.2">
      <c r="B70" s="108">
        <f t="shared" ref="B70:B133" si="1">ROW()-4</f>
        <v>66</v>
      </c>
      <c r="C70" s="112"/>
      <c r="D70" s="112"/>
    </row>
    <row r="71" spans="2:4" x14ac:dyDescent="0.2">
      <c r="B71" s="108">
        <f t="shared" si="1"/>
        <v>67</v>
      </c>
      <c r="C71" s="112"/>
      <c r="D71" s="112"/>
    </row>
    <row r="72" spans="2:4" x14ac:dyDescent="0.2">
      <c r="B72" s="108">
        <f t="shared" si="1"/>
        <v>68</v>
      </c>
      <c r="C72" s="112"/>
      <c r="D72" s="112"/>
    </row>
    <row r="73" spans="2:4" x14ac:dyDescent="0.2">
      <c r="B73" s="108">
        <f t="shared" si="1"/>
        <v>69</v>
      </c>
      <c r="C73" s="112"/>
      <c r="D73" s="112"/>
    </row>
    <row r="74" spans="2:4" x14ac:dyDescent="0.2">
      <c r="B74" s="108">
        <f t="shared" si="1"/>
        <v>70</v>
      </c>
      <c r="C74" s="112"/>
      <c r="D74" s="112"/>
    </row>
    <row r="75" spans="2:4" x14ac:dyDescent="0.2">
      <c r="B75" s="108">
        <f t="shared" si="1"/>
        <v>71</v>
      </c>
      <c r="C75" s="112"/>
      <c r="D75" s="112"/>
    </row>
    <row r="76" spans="2:4" x14ac:dyDescent="0.2">
      <c r="B76" s="108">
        <f t="shared" si="1"/>
        <v>72</v>
      </c>
      <c r="C76" s="112"/>
      <c r="D76" s="112"/>
    </row>
    <row r="77" spans="2:4" x14ac:dyDescent="0.2">
      <c r="B77" s="108">
        <f t="shared" si="1"/>
        <v>73</v>
      </c>
      <c r="C77" s="112"/>
      <c r="D77" s="112"/>
    </row>
    <row r="78" spans="2:4" x14ac:dyDescent="0.2">
      <c r="B78" s="108">
        <f t="shared" si="1"/>
        <v>74</v>
      </c>
      <c r="C78" s="112"/>
      <c r="D78" s="112"/>
    </row>
    <row r="79" spans="2:4" x14ac:dyDescent="0.2">
      <c r="B79" s="108">
        <f t="shared" si="1"/>
        <v>75</v>
      </c>
      <c r="C79" s="112"/>
      <c r="D79" s="112"/>
    </row>
    <row r="80" spans="2:4" x14ac:dyDescent="0.2">
      <c r="B80" s="108">
        <f t="shared" si="1"/>
        <v>76</v>
      </c>
      <c r="C80" s="112"/>
      <c r="D80" s="112"/>
    </row>
    <row r="81" spans="2:4" x14ac:dyDescent="0.2">
      <c r="B81" s="108">
        <f t="shared" si="1"/>
        <v>77</v>
      </c>
      <c r="C81" s="112"/>
      <c r="D81" s="112"/>
    </row>
    <row r="82" spans="2:4" x14ac:dyDescent="0.2">
      <c r="B82" s="108">
        <f t="shared" si="1"/>
        <v>78</v>
      </c>
      <c r="C82" s="112"/>
      <c r="D82" s="112"/>
    </row>
    <row r="83" spans="2:4" x14ac:dyDescent="0.2">
      <c r="B83" s="108">
        <f t="shared" si="1"/>
        <v>79</v>
      </c>
      <c r="C83" s="112"/>
      <c r="D83" s="112"/>
    </row>
    <row r="84" spans="2:4" x14ac:dyDescent="0.2">
      <c r="B84" s="108">
        <f t="shared" si="1"/>
        <v>80</v>
      </c>
      <c r="C84" s="112"/>
      <c r="D84" s="112"/>
    </row>
    <row r="85" spans="2:4" x14ac:dyDescent="0.2">
      <c r="B85" s="108">
        <f t="shared" si="1"/>
        <v>81</v>
      </c>
      <c r="C85" s="112"/>
      <c r="D85" s="112"/>
    </row>
    <row r="86" spans="2:4" x14ac:dyDescent="0.2">
      <c r="B86" s="108">
        <f t="shared" si="1"/>
        <v>82</v>
      </c>
      <c r="C86" s="112"/>
      <c r="D86" s="112"/>
    </row>
    <row r="87" spans="2:4" x14ac:dyDescent="0.2">
      <c r="B87" s="108">
        <f t="shared" si="1"/>
        <v>83</v>
      </c>
      <c r="C87" s="112"/>
      <c r="D87" s="112"/>
    </row>
    <row r="88" spans="2:4" x14ac:dyDescent="0.2">
      <c r="B88" s="108">
        <f t="shared" si="1"/>
        <v>84</v>
      </c>
      <c r="C88" s="112"/>
      <c r="D88" s="112"/>
    </row>
    <row r="89" spans="2:4" x14ac:dyDescent="0.2">
      <c r="B89" s="108">
        <f t="shared" si="1"/>
        <v>85</v>
      </c>
      <c r="C89" s="112"/>
      <c r="D89" s="112"/>
    </row>
    <row r="90" spans="2:4" x14ac:dyDescent="0.2">
      <c r="B90" s="108">
        <f t="shared" si="1"/>
        <v>86</v>
      </c>
      <c r="C90" s="112"/>
      <c r="D90" s="112"/>
    </row>
    <row r="91" spans="2:4" x14ac:dyDescent="0.2">
      <c r="B91" s="108">
        <f t="shared" si="1"/>
        <v>87</v>
      </c>
      <c r="C91" s="112"/>
      <c r="D91" s="112"/>
    </row>
    <row r="92" spans="2:4" x14ac:dyDescent="0.2">
      <c r="B92" s="108">
        <f t="shared" si="1"/>
        <v>88</v>
      </c>
      <c r="C92" s="112"/>
      <c r="D92" s="112"/>
    </row>
    <row r="93" spans="2:4" x14ac:dyDescent="0.2">
      <c r="B93" s="108">
        <f t="shared" si="1"/>
        <v>89</v>
      </c>
      <c r="C93" s="112"/>
      <c r="D93" s="112"/>
    </row>
    <row r="94" spans="2:4" x14ac:dyDescent="0.2">
      <c r="B94" s="108">
        <f t="shared" si="1"/>
        <v>90</v>
      </c>
      <c r="C94" s="112"/>
      <c r="D94" s="112"/>
    </row>
    <row r="95" spans="2:4" x14ac:dyDescent="0.2">
      <c r="B95" s="108">
        <f t="shared" si="1"/>
        <v>91</v>
      </c>
      <c r="C95" s="112"/>
      <c r="D95" s="112"/>
    </row>
    <row r="96" spans="2:4" x14ac:dyDescent="0.2">
      <c r="B96" s="108">
        <f t="shared" si="1"/>
        <v>92</v>
      </c>
      <c r="C96" s="112"/>
      <c r="D96" s="112"/>
    </row>
    <row r="97" spans="2:4" x14ac:dyDescent="0.2">
      <c r="B97" s="108">
        <f t="shared" si="1"/>
        <v>93</v>
      </c>
      <c r="C97" s="112"/>
      <c r="D97" s="112"/>
    </row>
    <row r="98" spans="2:4" x14ac:dyDescent="0.2">
      <c r="B98" s="108">
        <f t="shared" si="1"/>
        <v>94</v>
      </c>
      <c r="C98" s="112"/>
      <c r="D98" s="112"/>
    </row>
    <row r="99" spans="2:4" x14ac:dyDescent="0.2">
      <c r="B99" s="108">
        <f t="shared" si="1"/>
        <v>95</v>
      </c>
      <c r="C99" s="112"/>
      <c r="D99" s="112"/>
    </row>
    <row r="100" spans="2:4" x14ac:dyDescent="0.2">
      <c r="B100" s="108">
        <f t="shared" si="1"/>
        <v>96</v>
      </c>
      <c r="C100" s="112"/>
      <c r="D100" s="112"/>
    </row>
    <row r="101" spans="2:4" x14ac:dyDescent="0.2">
      <c r="B101" s="108">
        <f t="shared" si="1"/>
        <v>97</v>
      </c>
      <c r="C101" s="112"/>
      <c r="D101" s="112"/>
    </row>
    <row r="102" spans="2:4" x14ac:dyDescent="0.2">
      <c r="B102" s="108">
        <f t="shared" si="1"/>
        <v>98</v>
      </c>
      <c r="C102" s="112"/>
      <c r="D102" s="112"/>
    </row>
    <row r="103" spans="2:4" x14ac:dyDescent="0.2">
      <c r="B103" s="108">
        <f t="shared" si="1"/>
        <v>99</v>
      </c>
      <c r="C103" s="112"/>
      <c r="D103" s="112"/>
    </row>
    <row r="104" spans="2:4" x14ac:dyDescent="0.2">
      <c r="B104" s="108">
        <f t="shared" si="1"/>
        <v>100</v>
      </c>
      <c r="C104" s="112"/>
      <c r="D104" s="112"/>
    </row>
    <row r="105" spans="2:4" x14ac:dyDescent="0.2">
      <c r="B105" s="108">
        <f t="shared" si="1"/>
        <v>101</v>
      </c>
      <c r="C105" s="112"/>
      <c r="D105" s="112"/>
    </row>
    <row r="106" spans="2:4" x14ac:dyDescent="0.2">
      <c r="B106" s="108">
        <f t="shared" si="1"/>
        <v>102</v>
      </c>
      <c r="C106" s="112"/>
      <c r="D106" s="112"/>
    </row>
    <row r="107" spans="2:4" x14ac:dyDescent="0.2">
      <c r="B107" s="108">
        <f t="shared" si="1"/>
        <v>103</v>
      </c>
      <c r="C107" s="112"/>
      <c r="D107" s="112"/>
    </row>
    <row r="108" spans="2:4" x14ac:dyDescent="0.2">
      <c r="B108" s="108">
        <f t="shared" si="1"/>
        <v>104</v>
      </c>
      <c r="C108" s="112"/>
      <c r="D108" s="112"/>
    </row>
    <row r="109" spans="2:4" x14ac:dyDescent="0.2">
      <c r="B109" s="108">
        <f t="shared" si="1"/>
        <v>105</v>
      </c>
      <c r="C109" s="112"/>
      <c r="D109" s="112"/>
    </row>
    <row r="110" spans="2:4" x14ac:dyDescent="0.2">
      <c r="B110" s="108">
        <f t="shared" si="1"/>
        <v>106</v>
      </c>
      <c r="C110" s="112"/>
      <c r="D110" s="112"/>
    </row>
    <row r="111" spans="2:4" x14ac:dyDescent="0.2">
      <c r="B111" s="108">
        <f t="shared" si="1"/>
        <v>107</v>
      </c>
      <c r="C111" s="112"/>
      <c r="D111" s="112"/>
    </row>
    <row r="112" spans="2:4" x14ac:dyDescent="0.2">
      <c r="B112" s="108">
        <f t="shared" si="1"/>
        <v>108</v>
      </c>
      <c r="C112" s="112"/>
      <c r="D112" s="112"/>
    </row>
    <row r="113" spans="2:4" x14ac:dyDescent="0.2">
      <c r="B113" s="108">
        <f t="shared" si="1"/>
        <v>109</v>
      </c>
      <c r="C113" s="112"/>
      <c r="D113" s="112"/>
    </row>
    <row r="114" spans="2:4" x14ac:dyDescent="0.2">
      <c r="B114" s="108">
        <f t="shared" si="1"/>
        <v>110</v>
      </c>
      <c r="C114" s="112"/>
      <c r="D114" s="112"/>
    </row>
    <row r="115" spans="2:4" x14ac:dyDescent="0.2">
      <c r="B115" s="108">
        <f t="shared" si="1"/>
        <v>111</v>
      </c>
      <c r="C115" s="112"/>
      <c r="D115" s="112"/>
    </row>
    <row r="116" spans="2:4" x14ac:dyDescent="0.2">
      <c r="B116" s="108">
        <f t="shared" si="1"/>
        <v>112</v>
      </c>
      <c r="C116" s="112"/>
      <c r="D116" s="112"/>
    </row>
    <row r="117" spans="2:4" x14ac:dyDescent="0.2">
      <c r="B117" s="108">
        <f t="shared" si="1"/>
        <v>113</v>
      </c>
      <c r="C117" s="112"/>
      <c r="D117" s="112"/>
    </row>
    <row r="118" spans="2:4" x14ac:dyDescent="0.2">
      <c r="B118" s="108">
        <f t="shared" si="1"/>
        <v>114</v>
      </c>
      <c r="C118" s="112"/>
      <c r="D118" s="112"/>
    </row>
    <row r="119" spans="2:4" x14ac:dyDescent="0.2">
      <c r="B119" s="108">
        <f t="shared" si="1"/>
        <v>115</v>
      </c>
      <c r="C119" s="112"/>
      <c r="D119" s="112"/>
    </row>
    <row r="120" spans="2:4" x14ac:dyDescent="0.2">
      <c r="B120" s="108">
        <f t="shared" si="1"/>
        <v>116</v>
      </c>
      <c r="C120" s="112"/>
      <c r="D120" s="112"/>
    </row>
    <row r="121" spans="2:4" x14ac:dyDescent="0.2">
      <c r="B121" s="108">
        <f t="shared" si="1"/>
        <v>117</v>
      </c>
      <c r="C121" s="112"/>
      <c r="D121" s="112"/>
    </row>
    <row r="122" spans="2:4" x14ac:dyDescent="0.2">
      <c r="B122" s="108">
        <f t="shared" si="1"/>
        <v>118</v>
      </c>
      <c r="C122" s="112"/>
      <c r="D122" s="112"/>
    </row>
    <row r="123" spans="2:4" x14ac:dyDescent="0.2">
      <c r="B123" s="108">
        <f t="shared" si="1"/>
        <v>119</v>
      </c>
      <c r="C123" s="112"/>
      <c r="D123" s="112"/>
    </row>
    <row r="124" spans="2:4" x14ac:dyDescent="0.2">
      <c r="B124" s="108">
        <f t="shared" si="1"/>
        <v>120</v>
      </c>
      <c r="C124" s="112"/>
      <c r="D124" s="112"/>
    </row>
    <row r="125" spans="2:4" x14ac:dyDescent="0.2">
      <c r="B125" s="108">
        <f t="shared" si="1"/>
        <v>121</v>
      </c>
      <c r="C125" s="112"/>
      <c r="D125" s="112"/>
    </row>
    <row r="126" spans="2:4" x14ac:dyDescent="0.2">
      <c r="B126" s="108">
        <f t="shared" si="1"/>
        <v>122</v>
      </c>
      <c r="C126" s="112"/>
      <c r="D126" s="112"/>
    </row>
    <row r="127" spans="2:4" x14ac:dyDescent="0.2">
      <c r="B127" s="108">
        <f t="shared" si="1"/>
        <v>123</v>
      </c>
      <c r="C127" s="112"/>
      <c r="D127" s="112"/>
    </row>
    <row r="128" spans="2:4" x14ac:dyDescent="0.2">
      <c r="B128" s="108">
        <f t="shared" si="1"/>
        <v>124</v>
      </c>
      <c r="C128" s="112"/>
      <c r="D128" s="112"/>
    </row>
    <row r="129" spans="2:4" x14ac:dyDescent="0.2">
      <c r="B129" s="108">
        <f t="shared" si="1"/>
        <v>125</v>
      </c>
      <c r="C129" s="112"/>
      <c r="D129" s="112"/>
    </row>
    <row r="130" spans="2:4" x14ac:dyDescent="0.2">
      <c r="B130" s="108">
        <f t="shared" si="1"/>
        <v>126</v>
      </c>
      <c r="C130" s="112"/>
      <c r="D130" s="112"/>
    </row>
    <row r="131" spans="2:4" x14ac:dyDescent="0.2">
      <c r="B131" s="108">
        <f t="shared" si="1"/>
        <v>127</v>
      </c>
      <c r="C131" s="112"/>
      <c r="D131" s="112"/>
    </row>
    <row r="132" spans="2:4" x14ac:dyDescent="0.2">
      <c r="B132" s="108">
        <f t="shared" si="1"/>
        <v>128</v>
      </c>
      <c r="C132" s="112"/>
      <c r="D132" s="112"/>
    </row>
    <row r="133" spans="2:4" x14ac:dyDescent="0.2">
      <c r="B133" s="108">
        <f t="shared" si="1"/>
        <v>129</v>
      </c>
      <c r="C133" s="112"/>
      <c r="D133" s="112"/>
    </row>
    <row r="134" spans="2:4" x14ac:dyDescent="0.2">
      <c r="B134" s="108">
        <f t="shared" ref="B134:B154" si="2">ROW()-4</f>
        <v>130</v>
      </c>
      <c r="C134" s="112"/>
      <c r="D134" s="112"/>
    </row>
    <row r="135" spans="2:4" x14ac:dyDescent="0.2">
      <c r="B135" s="108">
        <f t="shared" si="2"/>
        <v>131</v>
      </c>
      <c r="C135" s="112"/>
      <c r="D135" s="112"/>
    </row>
    <row r="136" spans="2:4" x14ac:dyDescent="0.2">
      <c r="B136" s="108">
        <f t="shared" si="2"/>
        <v>132</v>
      </c>
      <c r="C136" s="112"/>
      <c r="D136" s="112"/>
    </row>
    <row r="137" spans="2:4" x14ac:dyDescent="0.2">
      <c r="B137" s="108">
        <f t="shared" si="2"/>
        <v>133</v>
      </c>
      <c r="C137" s="112"/>
      <c r="D137" s="112"/>
    </row>
    <row r="138" spans="2:4" x14ac:dyDescent="0.2">
      <c r="B138" s="108">
        <f t="shared" si="2"/>
        <v>134</v>
      </c>
      <c r="C138" s="112"/>
      <c r="D138" s="112"/>
    </row>
    <row r="139" spans="2:4" x14ac:dyDescent="0.2">
      <c r="B139" s="108">
        <f t="shared" si="2"/>
        <v>135</v>
      </c>
      <c r="C139" s="112"/>
      <c r="D139" s="112"/>
    </row>
    <row r="140" spans="2:4" x14ac:dyDescent="0.2">
      <c r="B140" s="108">
        <f t="shared" si="2"/>
        <v>136</v>
      </c>
      <c r="C140" s="112"/>
      <c r="D140" s="112"/>
    </row>
    <row r="141" spans="2:4" x14ac:dyDescent="0.2">
      <c r="B141" s="108">
        <f t="shared" si="2"/>
        <v>137</v>
      </c>
      <c r="C141" s="112"/>
      <c r="D141" s="112"/>
    </row>
    <row r="142" spans="2:4" x14ac:dyDescent="0.2">
      <c r="B142" s="108">
        <f t="shared" si="2"/>
        <v>138</v>
      </c>
      <c r="C142" s="112"/>
      <c r="D142" s="112"/>
    </row>
    <row r="143" spans="2:4" x14ac:dyDescent="0.2">
      <c r="B143" s="108">
        <f t="shared" si="2"/>
        <v>139</v>
      </c>
      <c r="C143" s="112"/>
      <c r="D143" s="112"/>
    </row>
    <row r="144" spans="2:4" x14ac:dyDescent="0.2">
      <c r="B144" s="108">
        <f t="shared" si="2"/>
        <v>140</v>
      </c>
      <c r="C144" s="112"/>
      <c r="D144" s="112"/>
    </row>
    <row r="145" spans="2:4" x14ac:dyDescent="0.2">
      <c r="B145" s="108">
        <f t="shared" si="2"/>
        <v>141</v>
      </c>
      <c r="C145" s="112"/>
      <c r="D145" s="112"/>
    </row>
    <row r="146" spans="2:4" x14ac:dyDescent="0.2">
      <c r="B146" s="108">
        <f t="shared" si="2"/>
        <v>142</v>
      </c>
      <c r="C146" s="112"/>
      <c r="D146" s="112"/>
    </row>
    <row r="147" spans="2:4" x14ac:dyDescent="0.2">
      <c r="B147" s="108">
        <f t="shared" si="2"/>
        <v>143</v>
      </c>
      <c r="C147" s="112"/>
      <c r="D147" s="112"/>
    </row>
    <row r="148" spans="2:4" x14ac:dyDescent="0.2">
      <c r="B148" s="108">
        <f t="shared" si="2"/>
        <v>144</v>
      </c>
      <c r="C148" s="112"/>
      <c r="D148" s="112"/>
    </row>
    <row r="149" spans="2:4" x14ac:dyDescent="0.2">
      <c r="B149" s="108">
        <f t="shared" si="2"/>
        <v>145</v>
      </c>
      <c r="C149" s="112"/>
      <c r="D149" s="112"/>
    </row>
    <row r="150" spans="2:4" x14ac:dyDescent="0.2">
      <c r="B150" s="108">
        <f t="shared" si="2"/>
        <v>146</v>
      </c>
      <c r="C150" s="112"/>
      <c r="D150" s="112"/>
    </row>
    <row r="151" spans="2:4" x14ac:dyDescent="0.2">
      <c r="B151" s="108">
        <f t="shared" si="2"/>
        <v>147</v>
      </c>
      <c r="C151" s="112"/>
      <c r="D151" s="112"/>
    </row>
    <row r="152" spans="2:4" x14ac:dyDescent="0.2">
      <c r="B152" s="108">
        <f t="shared" si="2"/>
        <v>148</v>
      </c>
      <c r="C152" s="112"/>
      <c r="D152" s="112"/>
    </row>
    <row r="153" spans="2:4" x14ac:dyDescent="0.2">
      <c r="B153" s="108">
        <f t="shared" si="2"/>
        <v>149</v>
      </c>
      <c r="C153" s="112"/>
      <c r="D153" s="112"/>
    </row>
    <row r="154" spans="2:4" x14ac:dyDescent="0.2">
      <c r="B154" s="108">
        <f t="shared" si="2"/>
        <v>150</v>
      </c>
      <c r="C154" s="112"/>
      <c r="D154" s="112"/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3"/>
  <sheetViews>
    <sheetView zoomScale="85" zoomScaleNormal="85" workbookViewId="0">
      <pane xSplit="2" topLeftCell="C1" activePane="topRight" state="frozen"/>
      <selection pane="topRight"/>
    </sheetView>
  </sheetViews>
  <sheetFormatPr defaultRowHeight="13" x14ac:dyDescent="0.2"/>
  <cols>
    <col min="1" max="1" width="23.453125" customWidth="1"/>
    <col min="2" max="2" width="21.36328125" style="8" customWidth="1"/>
    <col min="3" max="3" width="38" customWidth="1"/>
    <col min="4" max="4" width="39.36328125" customWidth="1"/>
    <col min="5" max="5" width="36.90625" bestFit="1" customWidth="1"/>
    <col min="6" max="6" width="36.6328125" bestFit="1" customWidth="1"/>
    <col min="7" max="7" width="31.36328125" bestFit="1" customWidth="1"/>
    <col min="8" max="8" width="36.6328125" bestFit="1" customWidth="1"/>
    <col min="9" max="9" width="36.36328125" customWidth="1"/>
    <col min="10" max="11" width="27.36328125" bestFit="1" customWidth="1"/>
    <col min="12" max="15" width="23.6328125" customWidth="1"/>
    <col min="16" max="16" width="26.90625" customWidth="1"/>
    <col min="17" max="19" width="27.08984375" customWidth="1"/>
  </cols>
  <sheetData>
    <row r="1" spans="1:19" ht="26" x14ac:dyDescent="0.2">
      <c r="A1" t="s">
        <v>1</v>
      </c>
      <c r="B1" s="8" t="s">
        <v>99</v>
      </c>
    </row>
    <row r="2" spans="1:19" x14ac:dyDescent="0.2">
      <c r="A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110</v>
      </c>
    </row>
    <row r="3" spans="1:19" ht="26" x14ac:dyDescent="0.2">
      <c r="A3" s="8" t="s">
        <v>93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</row>
    <row r="4" spans="1:19" ht="26" x14ac:dyDescent="0.2">
      <c r="A4" s="8" t="s">
        <v>94</v>
      </c>
      <c r="C4" t="s">
        <v>9</v>
      </c>
      <c r="D4" t="s">
        <v>9</v>
      </c>
      <c r="E4" t="s">
        <v>9</v>
      </c>
      <c r="F4" t="s">
        <v>9</v>
      </c>
    </row>
    <row r="5" spans="1:19" ht="26" x14ac:dyDescent="0.2">
      <c r="A5" s="8" t="s">
        <v>95</v>
      </c>
      <c r="C5" t="s">
        <v>10</v>
      </c>
      <c r="D5" t="s">
        <v>10</v>
      </c>
      <c r="E5" t="s">
        <v>10</v>
      </c>
      <c r="F5" t="s">
        <v>10</v>
      </c>
    </row>
    <row r="6" spans="1:19" ht="26" x14ac:dyDescent="0.2">
      <c r="A6" s="8" t="s">
        <v>96</v>
      </c>
    </row>
    <row r="7" spans="1:19" ht="26" x14ac:dyDescent="0.2">
      <c r="A7" s="8" t="s">
        <v>109</v>
      </c>
    </row>
    <row r="8" spans="1:19" ht="26" x14ac:dyDescent="0.2">
      <c r="A8" s="8" t="s">
        <v>97</v>
      </c>
      <c r="B8" s="8" t="s">
        <v>100</v>
      </c>
    </row>
    <row r="9" spans="1:19" s="8" customFormat="1" ht="26" x14ac:dyDescent="0.2">
      <c r="A9"/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8" t="s">
        <v>17</v>
      </c>
      <c r="J9" s="8" t="s">
        <v>18</v>
      </c>
      <c r="K9" s="8" t="s">
        <v>19</v>
      </c>
      <c r="L9" s="8" t="s">
        <v>111</v>
      </c>
      <c r="M9" s="8" t="s">
        <v>112</v>
      </c>
      <c r="N9" s="8" t="s">
        <v>113</v>
      </c>
      <c r="O9" s="8" t="s">
        <v>114</v>
      </c>
      <c r="P9" s="8" t="s">
        <v>121</v>
      </c>
    </row>
    <row r="10" spans="1:19" x14ac:dyDescent="0.2">
      <c r="C10" t="s">
        <v>8</v>
      </c>
      <c r="D10" t="s">
        <v>8</v>
      </c>
      <c r="E10" t="s">
        <v>8</v>
      </c>
      <c r="F10" t="s">
        <v>8</v>
      </c>
      <c r="G10" t="s">
        <v>8</v>
      </c>
      <c r="H10" t="s">
        <v>8</v>
      </c>
      <c r="I10" t="s">
        <v>8</v>
      </c>
      <c r="J10" t="s">
        <v>8</v>
      </c>
      <c r="K10" t="s">
        <v>8</v>
      </c>
      <c r="L10" t="s">
        <v>8</v>
      </c>
      <c r="M10" t="s">
        <v>8</v>
      </c>
      <c r="N10" t="s">
        <v>8</v>
      </c>
      <c r="O10" t="s">
        <v>8</v>
      </c>
      <c r="P10" t="s">
        <v>8</v>
      </c>
    </row>
    <row r="11" spans="1:19" x14ac:dyDescent="0.2">
      <c r="C11" t="s">
        <v>9</v>
      </c>
      <c r="D11" t="s">
        <v>9</v>
      </c>
      <c r="F11" t="s">
        <v>9</v>
      </c>
      <c r="G11" t="s">
        <v>9</v>
      </c>
      <c r="I11" t="s">
        <v>9</v>
      </c>
      <c r="K11" t="s">
        <v>9</v>
      </c>
    </row>
    <row r="12" spans="1:19" x14ac:dyDescent="0.2">
      <c r="C12" t="s">
        <v>10</v>
      </c>
      <c r="D12" t="s">
        <v>10</v>
      </c>
      <c r="F12" t="s">
        <v>10</v>
      </c>
      <c r="G12" t="s">
        <v>10</v>
      </c>
      <c r="I12" t="s">
        <v>10</v>
      </c>
      <c r="K12" t="s">
        <v>10</v>
      </c>
    </row>
    <row r="15" spans="1:19" ht="26" x14ac:dyDescent="0.2">
      <c r="B15" s="8" t="s">
        <v>101</v>
      </c>
    </row>
    <row r="16" spans="1:19" s="8" customFormat="1" ht="26" x14ac:dyDescent="0.2">
      <c r="C16" s="8" t="s">
        <v>20</v>
      </c>
      <c r="D16" s="8" t="s">
        <v>21</v>
      </c>
      <c r="E16" s="8" t="s">
        <v>22</v>
      </c>
      <c r="F16" s="8" t="s">
        <v>23</v>
      </c>
      <c r="G16" s="8" t="s">
        <v>24</v>
      </c>
      <c r="H16" s="8" t="s">
        <v>25</v>
      </c>
      <c r="I16" s="8" t="s">
        <v>26</v>
      </c>
      <c r="J16" s="8" t="s">
        <v>115</v>
      </c>
      <c r="K16" s="8" t="s">
        <v>116</v>
      </c>
      <c r="L16" s="8" t="s">
        <v>117</v>
      </c>
      <c r="M16" s="8" t="s">
        <v>122</v>
      </c>
      <c r="N16" s="8" t="s">
        <v>118</v>
      </c>
      <c r="O16" s="8" t="s">
        <v>119</v>
      </c>
      <c r="P16" s="8" t="s">
        <v>123</v>
      </c>
      <c r="Q16" s="8" t="s">
        <v>120</v>
      </c>
      <c r="R16" s="8" t="s">
        <v>124</v>
      </c>
      <c r="S16" s="8" t="s">
        <v>125</v>
      </c>
    </row>
    <row r="17" spans="2:19" x14ac:dyDescent="0.2">
      <c r="C17" t="s">
        <v>8</v>
      </c>
      <c r="D17" t="s">
        <v>8</v>
      </c>
      <c r="E17" t="s">
        <v>8</v>
      </c>
      <c r="F17" t="s">
        <v>8</v>
      </c>
      <c r="G17" t="s">
        <v>8</v>
      </c>
      <c r="H17" t="s">
        <v>8</v>
      </c>
      <c r="I17" t="s">
        <v>8</v>
      </c>
      <c r="J17" t="s">
        <v>8</v>
      </c>
      <c r="K17" t="s">
        <v>8</v>
      </c>
      <c r="L17" t="s">
        <v>8</v>
      </c>
      <c r="M17" t="s">
        <v>8</v>
      </c>
      <c r="N17" t="s">
        <v>8</v>
      </c>
      <c r="O17" t="s">
        <v>8</v>
      </c>
      <c r="P17" t="s">
        <v>8</v>
      </c>
      <c r="Q17" t="s">
        <v>8</v>
      </c>
      <c r="R17" t="s">
        <v>8</v>
      </c>
      <c r="S17" t="s">
        <v>8</v>
      </c>
    </row>
    <row r="18" spans="2:19" x14ac:dyDescent="0.2">
      <c r="C18" t="s">
        <v>9</v>
      </c>
      <c r="E18" t="s">
        <v>9</v>
      </c>
      <c r="G18" t="s">
        <v>9</v>
      </c>
      <c r="I18" t="s">
        <v>9</v>
      </c>
    </row>
    <row r="19" spans="2:19" x14ac:dyDescent="0.2">
      <c r="C19" t="s">
        <v>10</v>
      </c>
      <c r="E19" t="s">
        <v>10</v>
      </c>
      <c r="G19" t="s">
        <v>10</v>
      </c>
      <c r="I19" t="s">
        <v>10</v>
      </c>
    </row>
    <row r="22" spans="2:19" ht="26" x14ac:dyDescent="0.2">
      <c r="B22" s="8" t="s">
        <v>102</v>
      </c>
    </row>
    <row r="23" spans="2:19" ht="26" x14ac:dyDescent="0.2">
      <c r="C23" s="8" t="s">
        <v>27</v>
      </c>
      <c r="D23" s="8" t="s">
        <v>28</v>
      </c>
      <c r="E23" s="8" t="s">
        <v>126</v>
      </c>
      <c r="F23" s="8" t="s">
        <v>127</v>
      </c>
      <c r="G23" s="8" t="s">
        <v>128</v>
      </c>
      <c r="H23" s="8" t="s">
        <v>129</v>
      </c>
      <c r="I23" s="8" t="s">
        <v>130</v>
      </c>
      <c r="J23" s="8" t="s">
        <v>131</v>
      </c>
      <c r="K23" s="8" t="s">
        <v>132</v>
      </c>
      <c r="L23" s="8" t="s">
        <v>133</v>
      </c>
      <c r="M23" s="8" t="s">
        <v>134</v>
      </c>
    </row>
    <row r="24" spans="2:19" x14ac:dyDescent="0.2">
      <c r="C24" t="s">
        <v>8</v>
      </c>
      <c r="D24" t="s">
        <v>8</v>
      </c>
      <c r="E24" t="s">
        <v>8</v>
      </c>
      <c r="F24" t="s">
        <v>8</v>
      </c>
      <c r="G24" t="s">
        <v>8</v>
      </c>
      <c r="H24" t="s">
        <v>8</v>
      </c>
      <c r="I24" t="s">
        <v>8</v>
      </c>
      <c r="J24" t="s">
        <v>8</v>
      </c>
      <c r="K24" t="s">
        <v>8</v>
      </c>
      <c r="L24" t="s">
        <v>8</v>
      </c>
      <c r="M24" t="s">
        <v>8</v>
      </c>
    </row>
    <row r="25" spans="2:19" x14ac:dyDescent="0.2">
      <c r="C25" t="s">
        <v>9</v>
      </c>
    </row>
    <row r="26" spans="2:19" x14ac:dyDescent="0.2">
      <c r="C26" t="s">
        <v>10</v>
      </c>
    </row>
    <row r="29" spans="2:19" ht="26" x14ac:dyDescent="0.2">
      <c r="B29" s="8" t="s">
        <v>109</v>
      </c>
    </row>
    <row r="30" spans="2:19" ht="26" x14ac:dyDescent="0.2">
      <c r="C30" s="8" t="s">
        <v>135</v>
      </c>
      <c r="D30" s="8" t="s">
        <v>136</v>
      </c>
    </row>
    <row r="31" spans="2:19" x14ac:dyDescent="0.2">
      <c r="C31" t="s">
        <v>8</v>
      </c>
      <c r="D31" t="s">
        <v>8</v>
      </c>
    </row>
    <row r="34" spans="2:10" ht="26" x14ac:dyDescent="0.2">
      <c r="B34" s="8" t="s">
        <v>103</v>
      </c>
    </row>
    <row r="35" spans="2:10" x14ac:dyDescent="0.2">
      <c r="C35" t="s">
        <v>29</v>
      </c>
      <c r="D35" t="s">
        <v>30</v>
      </c>
      <c r="E35" t="s">
        <v>31</v>
      </c>
      <c r="F35" t="s">
        <v>32</v>
      </c>
      <c r="G35" t="s">
        <v>33</v>
      </c>
    </row>
    <row r="36" spans="2:10" x14ac:dyDescent="0.2">
      <c r="C36" t="s">
        <v>8</v>
      </c>
      <c r="D36" t="s">
        <v>8</v>
      </c>
      <c r="E36" t="s">
        <v>8</v>
      </c>
      <c r="F36" t="s">
        <v>8</v>
      </c>
      <c r="G36" t="s">
        <v>8</v>
      </c>
    </row>
    <row r="37" spans="2:10" x14ac:dyDescent="0.2">
      <c r="C37" t="s">
        <v>9</v>
      </c>
      <c r="D37" t="s">
        <v>9</v>
      </c>
      <c r="E37" t="s">
        <v>9</v>
      </c>
      <c r="G37" t="s">
        <v>9</v>
      </c>
    </row>
    <row r="38" spans="2:10" x14ac:dyDescent="0.2">
      <c r="C38" t="s">
        <v>10</v>
      </c>
      <c r="D38" t="s">
        <v>10</v>
      </c>
      <c r="E38" t="s">
        <v>10</v>
      </c>
      <c r="G38" t="s">
        <v>10</v>
      </c>
    </row>
    <row r="41" spans="2:10" ht="26" x14ac:dyDescent="0.2">
      <c r="B41" s="8" t="s">
        <v>104</v>
      </c>
    </row>
    <row r="42" spans="2:10" s="8" customFormat="1" ht="26" x14ac:dyDescent="0.2">
      <c r="C42" s="8" t="s">
        <v>34</v>
      </c>
      <c r="D42" s="8" t="s">
        <v>35</v>
      </c>
      <c r="E42" s="8" t="s">
        <v>36</v>
      </c>
      <c r="F42" s="8" t="s">
        <v>37</v>
      </c>
      <c r="G42" s="8" t="s">
        <v>38</v>
      </c>
      <c r="H42" s="8" t="s">
        <v>39</v>
      </c>
      <c r="I42" s="8" t="s">
        <v>40</v>
      </c>
      <c r="J42" s="8" t="s">
        <v>41</v>
      </c>
    </row>
    <row r="43" spans="2:10" x14ac:dyDescent="0.2">
      <c r="C43" t="s">
        <v>8</v>
      </c>
      <c r="D43" t="s">
        <v>8</v>
      </c>
      <c r="E43" t="s">
        <v>8</v>
      </c>
      <c r="F43" t="s">
        <v>8</v>
      </c>
      <c r="G43" t="s">
        <v>8</v>
      </c>
      <c r="H43" t="s">
        <v>8</v>
      </c>
      <c r="I43" t="s">
        <v>8</v>
      </c>
      <c r="J43" t="s">
        <v>8</v>
      </c>
    </row>
    <row r="46" spans="2:10" x14ac:dyDescent="0.2">
      <c r="B46" s="8" t="s">
        <v>98</v>
      </c>
    </row>
    <row r="47" spans="2:10" ht="26" x14ac:dyDescent="0.2">
      <c r="C47" s="8" t="s">
        <v>42</v>
      </c>
    </row>
    <row r="48" spans="2:10" x14ac:dyDescent="0.2">
      <c r="C48" t="s">
        <v>43</v>
      </c>
    </row>
    <row r="49" spans="2:6" x14ac:dyDescent="0.2">
      <c r="C49" t="s">
        <v>44</v>
      </c>
    </row>
    <row r="51" spans="2:6" x14ac:dyDescent="0.2">
      <c r="B51" s="8" t="s">
        <v>105</v>
      </c>
    </row>
    <row r="52" spans="2:6" x14ac:dyDescent="0.2">
      <c r="C52" t="s">
        <v>45</v>
      </c>
      <c r="D52" t="s">
        <v>46</v>
      </c>
      <c r="E52" s="30" t="s">
        <v>47</v>
      </c>
      <c r="F52" s="30" t="s">
        <v>48</v>
      </c>
    </row>
    <row r="53" spans="2:6" x14ac:dyDescent="0.2">
      <c r="C53" t="s">
        <v>49</v>
      </c>
      <c r="D53" t="s">
        <v>49</v>
      </c>
      <c r="E53" t="s">
        <v>49</v>
      </c>
      <c r="F53" t="s">
        <v>49</v>
      </c>
    </row>
    <row r="54" spans="2:6" x14ac:dyDescent="0.2">
      <c r="C54" t="s">
        <v>44</v>
      </c>
    </row>
    <row r="56" spans="2:6" x14ac:dyDescent="0.2">
      <c r="B56" s="8" t="s">
        <v>106</v>
      </c>
    </row>
    <row r="57" spans="2:6" ht="26" x14ac:dyDescent="0.2">
      <c r="C57" s="8" t="s">
        <v>50</v>
      </c>
    </row>
    <row r="58" spans="2:6" x14ac:dyDescent="0.2">
      <c r="C58" t="s">
        <v>49</v>
      </c>
    </row>
    <row r="59" spans="2:6" x14ac:dyDescent="0.2">
      <c r="C59" t="s">
        <v>44</v>
      </c>
    </row>
    <row r="61" spans="2:6" x14ac:dyDescent="0.2">
      <c r="B61" s="8" t="s">
        <v>107</v>
      </c>
    </row>
    <row r="62" spans="2:6" x14ac:dyDescent="0.2">
      <c r="C62" t="s">
        <v>108</v>
      </c>
    </row>
    <row r="63" spans="2:6" x14ac:dyDescent="0.2">
      <c r="C63" t="s">
        <v>49</v>
      </c>
    </row>
    <row r="66" spans="1:11" x14ac:dyDescent="0.2">
      <c r="A66" t="s">
        <v>51</v>
      </c>
    </row>
    <row r="67" spans="1:11" x14ac:dyDescent="0.2">
      <c r="B67" s="8" t="s">
        <v>52</v>
      </c>
      <c r="C67" t="s">
        <v>53</v>
      </c>
      <c r="D67" t="s">
        <v>54</v>
      </c>
    </row>
    <row r="68" spans="1:11" x14ac:dyDescent="0.2">
      <c r="C68" t="s">
        <v>91</v>
      </c>
    </row>
    <row r="69" spans="1:11" x14ac:dyDescent="0.2">
      <c r="C69" t="s">
        <v>92</v>
      </c>
    </row>
    <row r="72" spans="1:11" x14ac:dyDescent="0.2">
      <c r="A72" t="s">
        <v>55</v>
      </c>
    </row>
    <row r="73" spans="1:11" x14ac:dyDescent="0.2">
      <c r="B73" s="8" t="s">
        <v>52</v>
      </c>
      <c r="C73" t="s">
        <v>184</v>
      </c>
      <c r="D73" t="s">
        <v>56</v>
      </c>
      <c r="E73" t="s">
        <v>57</v>
      </c>
      <c r="F73" t="s">
        <v>58</v>
      </c>
      <c r="G73" t="s">
        <v>59</v>
      </c>
      <c r="H73" t="s">
        <v>60</v>
      </c>
      <c r="I73" t="s">
        <v>61</v>
      </c>
      <c r="J73" t="s">
        <v>62</v>
      </c>
      <c r="K73" t="s">
        <v>185</v>
      </c>
    </row>
    <row r="75" spans="1:11" x14ac:dyDescent="0.2">
      <c r="C75" t="s">
        <v>63</v>
      </c>
    </row>
    <row r="76" spans="1:11" x14ac:dyDescent="0.2">
      <c r="C76" t="s">
        <v>64</v>
      </c>
    </row>
    <row r="77" spans="1:11" x14ac:dyDescent="0.2">
      <c r="C77" t="s">
        <v>65</v>
      </c>
    </row>
    <row r="78" spans="1:11" x14ac:dyDescent="0.2">
      <c r="C78" t="s">
        <v>66</v>
      </c>
    </row>
    <row r="79" spans="1:11" x14ac:dyDescent="0.2">
      <c r="C79" t="s">
        <v>67</v>
      </c>
    </row>
    <row r="80" spans="1:11" x14ac:dyDescent="0.2">
      <c r="C80" t="s">
        <v>68</v>
      </c>
    </row>
    <row r="81" spans="1:3" x14ac:dyDescent="0.2">
      <c r="C81" t="s">
        <v>69</v>
      </c>
    </row>
    <row r="82" spans="1:3" x14ac:dyDescent="0.2">
      <c r="C82" t="s">
        <v>70</v>
      </c>
    </row>
    <row r="83" spans="1:3" x14ac:dyDescent="0.2">
      <c r="C83" t="s">
        <v>71</v>
      </c>
    </row>
    <row r="84" spans="1:3" x14ac:dyDescent="0.2">
      <c r="C84" t="s">
        <v>72</v>
      </c>
    </row>
    <row r="85" spans="1:3" x14ac:dyDescent="0.2">
      <c r="C85" t="s">
        <v>73</v>
      </c>
    </row>
    <row r="87" spans="1:3" x14ac:dyDescent="0.2">
      <c r="A87" t="s">
        <v>74</v>
      </c>
    </row>
    <row r="88" spans="1:3" x14ac:dyDescent="0.2">
      <c r="A88" t="s">
        <v>137</v>
      </c>
    </row>
    <row r="89" spans="1:3" x14ac:dyDescent="0.2">
      <c r="A89" t="s">
        <v>172</v>
      </c>
    </row>
    <row r="90" spans="1:3" x14ac:dyDescent="0.2">
      <c r="A90" t="s">
        <v>173</v>
      </c>
    </row>
    <row r="91" spans="1:3" x14ac:dyDescent="0.2">
      <c r="A91" t="s">
        <v>174</v>
      </c>
    </row>
    <row r="92" spans="1:3" x14ac:dyDescent="0.2">
      <c r="A92" t="s">
        <v>175</v>
      </c>
    </row>
    <row r="93" spans="1:3" x14ac:dyDescent="0.2">
      <c r="A93" t="s">
        <v>176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89</vt:i4>
      </vt:variant>
    </vt:vector>
  </HeadingPairs>
  <TitlesOfParts>
    <vt:vector size="94" baseType="lpstr">
      <vt:lpstr>必ずお読みください</vt:lpstr>
      <vt:lpstr>基本情報</vt:lpstr>
      <vt:lpstr>書籍購入</vt:lpstr>
      <vt:lpstr>受講者リスト</vt:lpstr>
      <vt:lpstr>Sheet2</vt:lpstr>
      <vt:lpstr>DX・IoT・AI・データサイエンス・5G_PA</vt:lpstr>
      <vt:lpstr>DXリテラシー試験</vt:lpstr>
      <vt:lpstr>書籍購入!Print_Area</vt:lpstr>
      <vt:lpstr>エンジニア試験アドバンスト</vt:lpstr>
      <vt:lpstr>エンジニア試験スタンダード_プラン1</vt:lpstr>
      <vt:lpstr>エンジニア試験スタンダード_プラン1Plus</vt:lpstr>
      <vt:lpstr>エンジニア試験スタンダード_プラン2</vt:lpstr>
      <vt:lpstr>エンジニア試験スタンダード_プラン3</vt:lpstr>
      <vt:lpstr>エンジニア試験スタンダード_プラン4</vt:lpstr>
      <vt:lpstr>エンジニア試験スタンダード_プラン5</vt:lpstr>
      <vt:lpstr>コストマネジメント_64問_WH</vt:lpstr>
      <vt:lpstr>フォアマン試験</vt:lpstr>
      <vt:lpstr>ベーシック試験</vt:lpstr>
      <vt:lpstr>メンテナンスの基礎・電気部品と電気回路・材料と機械・メカトロニクス・機械の制御_EA</vt:lpstr>
      <vt:lpstr>メンテナンス技術試験</vt:lpstr>
      <vt:lpstr>化学_30問</vt:lpstr>
      <vt:lpstr>化学_96問_AS</vt:lpstr>
      <vt:lpstr>開発マネジメント_64問_WF</vt:lpstr>
      <vt:lpstr>環境・コンプライアンス・設備・安全_64問_WE</vt:lpstr>
      <vt:lpstr>機械_128問_WA</vt:lpstr>
      <vt:lpstr>機械_30問_AL</vt:lpstr>
      <vt:lpstr>機械_96問_AP</vt:lpstr>
      <vt:lpstr>機械・化学_各30問_計60問_KV</vt:lpstr>
      <vt:lpstr>機械・共通_各30問_計60問_AH</vt:lpstr>
      <vt:lpstr>機械・共通・化学_各30問_計90問_KN</vt:lpstr>
      <vt:lpstr>機械・共通・品質・化学_各30問_計120問_KH</vt:lpstr>
      <vt:lpstr>機械・情報_各30問_計60問_AG</vt:lpstr>
      <vt:lpstr>機械・情報・化学_各30問_計90問_KM</vt:lpstr>
      <vt:lpstr>機械・情報・共通_各30問_計90問_AD</vt:lpstr>
      <vt:lpstr>機械・情報・共通・化学_各30問_計120問_KF</vt:lpstr>
      <vt:lpstr>機械・情報・品質_各30問_計90問_BD</vt:lpstr>
      <vt:lpstr>機械・情報・品質・化学_各30問_計120問_KG</vt:lpstr>
      <vt:lpstr>機械・電気電子_各30問_計60問_AF</vt:lpstr>
      <vt:lpstr>機械・電気電子・化学_各30問_計90問_KL</vt:lpstr>
      <vt:lpstr>機械・電気電子・共通_各30問_計90問_AC</vt:lpstr>
      <vt:lpstr>機械・電気電子・共通・化学_各30問_計120問_KD</vt:lpstr>
      <vt:lpstr>機械・電気電子・情報_各30問_計90問_AB</vt:lpstr>
      <vt:lpstr>機械・電気電子・情報・化学_各30問_計120問_KC</vt:lpstr>
      <vt:lpstr>機械・電気電子・情報・共通_各30問_計120問_AA</vt:lpstr>
      <vt:lpstr>機械・電気電子・情報・共通・化学_各30問_計150問_KB</vt:lpstr>
      <vt:lpstr>機械・電気電子・情報・品質_各30問_計120問_BA</vt:lpstr>
      <vt:lpstr>機械・電気電子・情報・品質・化学_各30問_計150問_KA</vt:lpstr>
      <vt:lpstr>機械・電気電子・品質_各30問_計90問_BC</vt:lpstr>
      <vt:lpstr>機械・電気電子・品質・化学_各30問_計120問_KE</vt:lpstr>
      <vt:lpstr>機械・品質_各30問_計60問_BH</vt:lpstr>
      <vt:lpstr>機械・品質・化学_各30問_計90問_KO</vt:lpstr>
      <vt:lpstr>共通_30問_AO</vt:lpstr>
      <vt:lpstr>共通・化学_各30問_計60問_KY</vt:lpstr>
      <vt:lpstr>共通・品質・化学_各30問_計90問_KU</vt:lpstr>
      <vt:lpstr>業種1</vt:lpstr>
      <vt:lpstr>仕事の基本とは・組織で働くとは_GA</vt:lpstr>
      <vt:lpstr>仕事の基本とは・組織で働くとは・生産の基本・安全の基本・保全の基本_IA</vt:lpstr>
      <vt:lpstr>社会人基礎力_64問_WG</vt:lpstr>
      <vt:lpstr>種別</vt:lpstr>
      <vt:lpstr>情報_128問_WC</vt:lpstr>
      <vt:lpstr>情報_30問_AN</vt:lpstr>
      <vt:lpstr>情報_96問_AR</vt:lpstr>
      <vt:lpstr>情報・化学_各30問_計60問_KX</vt:lpstr>
      <vt:lpstr>情報・共通_各30問_計60問_AK</vt:lpstr>
      <vt:lpstr>情報・共通・化学_各30問_計90問_KS</vt:lpstr>
      <vt:lpstr>情報・共通・品質・化学_各30問_計120問_KK</vt:lpstr>
      <vt:lpstr>情報・品質_各30問_計60問_BK</vt:lpstr>
      <vt:lpstr>情報・品質・化学_各30問_計90問_KT</vt:lpstr>
      <vt:lpstr>数学Ⅰ・数学Ⅱ_GB</vt:lpstr>
      <vt:lpstr>数学Ⅰ・数学Ⅱ・物理Ⅰ・物理Ⅱ_GD</vt:lpstr>
      <vt:lpstr>製造</vt:lpstr>
      <vt:lpstr>電気電子_128問_WB</vt:lpstr>
      <vt:lpstr>電気電子_30問_AM</vt:lpstr>
      <vt:lpstr>電気電子_96問_AQ</vt:lpstr>
      <vt:lpstr>電気電子・化学_各30問_計60問_KW</vt:lpstr>
      <vt:lpstr>電気電子・共通_各30問_計60問_AJ</vt:lpstr>
      <vt:lpstr>電気電子・共通・化学_各30問_計90問_KQ</vt:lpstr>
      <vt:lpstr>電気電子・共通・品質・化学_各30問_計120問_KJ</vt:lpstr>
      <vt:lpstr>電気電子・情報_各30問_計60問_AI</vt:lpstr>
      <vt:lpstr>電気電子・情報・化学_各30問_計90問_KP</vt:lpstr>
      <vt:lpstr>電気電子・情報・共通_各30問_計90問_AE</vt:lpstr>
      <vt:lpstr>電気電子・情報・共通・化学_各30問_計120問_KI</vt:lpstr>
      <vt:lpstr>電気電子・情報・品質_各30問_計90問_BE</vt:lpstr>
      <vt:lpstr>電気電子・品質_各30問_計60問_BJ</vt:lpstr>
      <vt:lpstr>電気電子・品質・化学_各30問_計90問_KR</vt:lpstr>
      <vt:lpstr>日本語</vt:lpstr>
      <vt:lpstr>認定証</vt:lpstr>
      <vt:lpstr>発行希望</vt:lpstr>
      <vt:lpstr>品質_30問_BO</vt:lpstr>
      <vt:lpstr>品質_64問_WD</vt:lpstr>
      <vt:lpstr>品質・化学_各30問_計60問_KZ</vt:lpstr>
      <vt:lpstr>品質管理基礎_96問_BW</vt:lpstr>
      <vt:lpstr>物理Ⅰ・物理Ⅱ_GC</vt:lpstr>
      <vt:lpstr>利用目的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2014-12-01T08:32:47Z</dcterms:created>
  <dcterms:modified xsi:type="dcterms:W3CDTF">2026-01-21T01:54:40Z</dcterms:modified>
  <cp:category/>
  <cp:contentStatus/>
</cp:coreProperties>
</file>