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filterPrivacy="1" codeName="ThisWorkbook" defaultThemeVersion="124226"/>
  <xr:revisionPtr revIDLastSave="0" documentId="13_ncr:1_{3546D206-772C-4F6D-B1D0-8F7796D71194}" xr6:coauthVersionLast="47" xr6:coauthVersionMax="47" xr10:uidLastSave="{00000000-0000-0000-0000-000000000000}"/>
  <bookViews>
    <workbookView xWindow="1350" yWindow="-16320" windowWidth="29040" windowHeight="15720" xr2:uid="{77AFCFDC-866C-4973-A3BB-16FB990A865E}"/>
  </bookViews>
  <sheets>
    <sheet name="必ずお読みください" sheetId="35" r:id="rId1"/>
    <sheet name="お申込内容" sheetId="12" r:id="rId2"/>
    <sheet name="To-Be試験申込書" sheetId="31" state="hidden" r:id="rId3"/>
    <sheet name="受講者リスト" sheetId="34" state="hidden" r:id="rId4"/>
    <sheet name="Sheet2" sheetId="16" state="hidden" r:id="rId5"/>
  </sheets>
  <externalReferences>
    <externalReference r:id="rId6"/>
    <externalReference r:id="rId7"/>
    <externalReference r:id="rId8"/>
  </externalReferences>
  <definedNames>
    <definedName name="_xlnm._FilterDatabase" localSheetId="2" hidden="1">'To-Be試験申込書'!#REF!</definedName>
    <definedName name="_xlnm._FilterDatabase" localSheetId="1" hidden="1">お申込内容!#REF!</definedName>
    <definedName name="DX・IoT・AI・データサイエンス・5G_PA" localSheetId="0">#REF!</definedName>
    <definedName name="DX・IoT・AI・データサイエンス・5G_PA">Sheet2!$C$63</definedName>
    <definedName name="DXリテラシー試験" localSheetId="0">#REF!</definedName>
    <definedName name="DXリテラシー試験">Sheet2!$C$62</definedName>
    <definedName name="eラーニング_コース名" localSheetId="0">[1]eラーニング一覧!$C$4:$C$152</definedName>
    <definedName name="eラーニング_コース名">[2]eラーニング一覧!$C$4:$C$156</definedName>
    <definedName name="_xlnm.Print_Area" localSheetId="2">'To-Be試験申込書'!$A$1:$N$19</definedName>
    <definedName name="_xlnm.Print_Area" localSheetId="1">お申込内容!#REF!</definedName>
    <definedName name="エンジニア試験アドバンスト" localSheetId="0">#REF!</definedName>
    <definedName name="エンジニア試験アドバンスト">Sheet2!$B$42:$E$42</definedName>
    <definedName name="エンジニア試験スタンダード_プラン1" localSheetId="0">#REF!</definedName>
    <definedName name="エンジニア試験スタンダード_プラン1">Sheet2!$B$2:$H$2</definedName>
    <definedName name="エンジニア試験スタンダード_プラン1Plus" localSheetId="0">#REF!</definedName>
    <definedName name="エンジニア試験スタンダード_プラン1Plus">Sheet2!$B$35:$G$35</definedName>
    <definedName name="エンジニア試験スタンダード_プラン2" localSheetId="0">#REF!</definedName>
    <definedName name="エンジニア試験スタンダード_プラン2">Sheet2!$B$9:$P$9</definedName>
    <definedName name="エンジニア試験スタンダード_プラン3" localSheetId="0">#REF!</definedName>
    <definedName name="エンジニア試験スタンダード_プラン3">Sheet2!$B$16:$S$16</definedName>
    <definedName name="エンジニア試験スタンダード_プラン4" localSheetId="0">#REF!</definedName>
    <definedName name="エンジニア試験スタンダード_プラン4">Sheet2!$B$23:$M$23</definedName>
    <definedName name="エンジニア試験スタンダード_プラン5" localSheetId="0">#REF!</definedName>
    <definedName name="エンジニア試験スタンダード_プラン5">Sheet2!$C$30:$D$30</definedName>
    <definedName name="コード">[3]必ずお読みください!#REF!</definedName>
    <definedName name="コストマネジメント_64問_WH" localSheetId="0">#REF!</definedName>
    <definedName name="コストマネジメント_64問_WH">Sheet2!$J$43</definedName>
    <definedName name="フォアマン試験" localSheetId="0">#REF!</definedName>
    <definedName name="フォアマン試験">Sheet2!$C$57</definedName>
    <definedName name="ベーシック試験" localSheetId="0">#REF!</definedName>
    <definedName name="ベーシック試験">Sheet2!$B$52:$F$52</definedName>
    <definedName name="メンテナンスの基礎・電気部品と電気回路・材料と機械・メカトロニクス・機械の制御_EA" localSheetId="0">#REF!</definedName>
    <definedName name="メンテナンスの基礎・電気部品と電気回路・材料と機械・メカトロニクス・機械の制御_EA">Sheet2!$C$48:$C$49</definedName>
    <definedName name="メンテナンス技術試験" localSheetId="0">#REF!</definedName>
    <definedName name="メンテナンス技術試験">Sheet2!$B$47:$C$47</definedName>
    <definedName name="化学_30問" localSheetId="0">#REF!</definedName>
    <definedName name="化学_30問">Sheet2!$H$3</definedName>
    <definedName name="化学_96問_AS" localSheetId="0">#REF!</definedName>
    <definedName name="化学_96問_AS">Sheet2!$F$36</definedName>
    <definedName name="開発マネジメント_64問_WF" localSheetId="0">#REF!</definedName>
    <definedName name="開発マネジメント_64問_WF">Sheet2!$H$43</definedName>
    <definedName name="環境・コンプライアンス・設備・安全_64問_WE" localSheetId="0">#REF!</definedName>
    <definedName name="環境・コンプライアンス・設備・安全_64問_WE">Sheet2!$G$43</definedName>
    <definedName name="機械_128問_WA" localSheetId="0">#REF!</definedName>
    <definedName name="機械_128問_WA">Sheet2!$C$43</definedName>
    <definedName name="機械_30問_AL" localSheetId="0">#REF!</definedName>
    <definedName name="機械_30問_AL">Sheet2!$C$3:$C$5</definedName>
    <definedName name="機械_96問_AP" localSheetId="0">#REF!</definedName>
    <definedName name="機械_96問_AP">Sheet2!$C$36:$C$38</definedName>
    <definedName name="機械・化学_各30問_計60問_KV" localSheetId="0">#REF!</definedName>
    <definedName name="機械・化学_各30問_計60問_KV">Sheet2!$L$10</definedName>
    <definedName name="機械・共通_各30問_計60問_AH" localSheetId="0">#REF!</definedName>
    <definedName name="機械・共通_各30問_計60問_AH">Sheet2!$E$10</definedName>
    <definedName name="機械・共通・化学_各30問_計90問_KN" localSheetId="0">#REF!</definedName>
    <definedName name="機械・共通・化学_各30問_計90問_KN">Sheet2!$L$17</definedName>
    <definedName name="機械・共通・品質・化学_各30問_計120問_KH" localSheetId="0">#REF!</definedName>
    <definedName name="機械・共通・品質・化学_各30問_計120問_KH">Sheet2!$J$24</definedName>
    <definedName name="機械・情報_各30問_計60問_AG" localSheetId="0">#REF!</definedName>
    <definedName name="機械・情報_各30問_計60問_AG">Sheet2!$D$10:$D$12</definedName>
    <definedName name="機械・情報・化学_各30問_計90問_KM" localSheetId="0">#REF!</definedName>
    <definedName name="機械・情報・化学_各30問_計90問_KM">Sheet2!$K$17</definedName>
    <definedName name="機械・情報・共通_各30問_計90問_AD" localSheetId="0">#REF!</definedName>
    <definedName name="機械・情報・共通_各30問_計90問_AD">Sheet2!$F$17</definedName>
    <definedName name="機械・情報・共通・化学_各30問_計120問_KF" localSheetId="0">#REF!</definedName>
    <definedName name="機械・情報・共通・化学_各30問_計120問_KF">Sheet2!$H$24</definedName>
    <definedName name="機械・情報・品質_各30問_計90問_BD" localSheetId="0">#REF!</definedName>
    <definedName name="機械・情報・品質_各30問_計90問_BD">Sheet2!$G$17:$G$19</definedName>
    <definedName name="機械・情報・品質・化学_各30問_計120問_KG" localSheetId="0">#REF!</definedName>
    <definedName name="機械・情報・品質・化学_各30問_計120問_KG">Sheet2!$I$24</definedName>
    <definedName name="機械・電気電子_各30問_計60問_AF" localSheetId="0">#REF!</definedName>
    <definedName name="機械・電気電子_各30問_計60問_AF">Sheet2!$C$10:$C$12</definedName>
    <definedName name="機械・電気電子・化学_各30問_計90問_KL" localSheetId="0">#REF!</definedName>
    <definedName name="機械・電気電子・化学_各30問_計90問_KL">Sheet2!$K$17</definedName>
    <definedName name="機械・電気電子・共通_各30問_計90問_AC" localSheetId="0">#REF!</definedName>
    <definedName name="機械・電気電子・共通_各30問_計90問_AC">Sheet2!$D$17</definedName>
    <definedName name="機械・電気電子・共通・化学_各30問_計120問_KD" localSheetId="0">#REF!</definedName>
    <definedName name="機械・電気電子・共通・化学_各30問_計120問_KD">Sheet2!$F$24</definedName>
    <definedName name="機械・電気電子・情報_各30問_計90問_AB" localSheetId="0">#REF!</definedName>
    <definedName name="機械・電気電子・情報_各30問_計90問_AB">Sheet2!$C$17:$C$19</definedName>
    <definedName name="機械・電気電子・情報・化学_各30問_計120問_KC" localSheetId="0">#REF!</definedName>
    <definedName name="機械・電気電子・情報・化学_各30問_計120問_KC">Sheet2!$F$24</definedName>
    <definedName name="機械・電気電子・情報・共通_各30問_計120問_AA" localSheetId="0">#REF!</definedName>
    <definedName name="機械・電気電子・情報・共通_各30問_計120問_AA">Sheet2!$D$24</definedName>
    <definedName name="機械・電気電子・情報・共通・化学_各30問_計150問_KB" localSheetId="0">#REF!</definedName>
    <definedName name="機械・電気電子・情報・共通・化学_各30問_計150問_KB">Sheet2!$D$31</definedName>
    <definedName name="機械・電気電子・情報・品質_各30問_計120問_BA" localSheetId="0">#REF!</definedName>
    <definedName name="機械・電気電子・情報・品質_各30問_計120問_BA">Sheet2!$C$24:$C$26</definedName>
    <definedName name="機械・電気電子・情報・品質・化学_各30問_計150問_KA" localSheetId="0">#REF!</definedName>
    <definedName name="機械・電気電子・情報・品質・化学_各30問_計150問_KA">Sheet2!$C$31</definedName>
    <definedName name="機械・電気電子・品質_各30問_計90問_BC" localSheetId="0">#REF!</definedName>
    <definedName name="機械・電気電子・品質_各30問_計90問_BC">Sheet2!$E$17:$E$19</definedName>
    <definedName name="機械・電気電子・品質・化学_各30問_計120問_KE" localSheetId="0">#REF!</definedName>
    <definedName name="機械・電気電子・品質・化学_各30問_計120問_KE">Sheet2!$G$24</definedName>
    <definedName name="機械・品質_各30問_計60問_BH" localSheetId="0">#REF!</definedName>
    <definedName name="機械・品質_各30問_計60問_BH">Sheet2!$F$10:$F$12</definedName>
    <definedName name="機械・品質・化学_各30問_計90問_KO" localSheetId="0">#REF!</definedName>
    <definedName name="機械・品質・化学_各30問_計90問_KO">Sheet2!$M$17</definedName>
    <definedName name="共通_30問_AO" localSheetId="0">#REF!</definedName>
    <definedName name="共通_30問_AO">Sheet2!$G$3</definedName>
    <definedName name="共通・化学_各30問_計60問_KY" localSheetId="0">#REF!</definedName>
    <definedName name="共通・化学_各30問_計60問_KY">Sheet2!$O$10</definedName>
    <definedName name="共通・品質・化学_各30問_計90問_KU" localSheetId="0">#REF!</definedName>
    <definedName name="共通・品質・化学_各30問_計90問_KU">Sheet2!$S$17</definedName>
    <definedName name="業種1" localSheetId="0">#REF!</definedName>
    <definedName name="業種1">Sheet2!$B$73:$K$73</definedName>
    <definedName name="仕事の基本とは・組織で働くとは_GA" localSheetId="0">#REF!</definedName>
    <definedName name="仕事の基本とは・組織で働くとは_GA">Sheet2!$C$53:$C$54</definedName>
    <definedName name="仕事の基本とは・組織で働くとは・生産の基本・安全の基本・保全の基本_IA" localSheetId="0">#REF!</definedName>
    <definedName name="仕事の基本とは・組織で働くとは・生産の基本・安全の基本・保全の基本_IA">Sheet2!$C$58:$C$59</definedName>
    <definedName name="社会人基礎力_64問_WG" localSheetId="0">#REF!</definedName>
    <definedName name="社会人基礎力_64問_WG">Sheet2!$I$43</definedName>
    <definedName name="種別" localSheetId="0">#REF!</definedName>
    <definedName name="種別">Sheet2!$A$2:$A$10</definedName>
    <definedName name="情報_128問_WC" localSheetId="0">#REF!</definedName>
    <definedName name="情報_128問_WC">Sheet2!$E$43</definedName>
    <definedName name="情報_30問_AN" localSheetId="0">#REF!</definedName>
    <definedName name="情報_30問_AN">Sheet2!$E$3:$E$5</definedName>
    <definedName name="情報_96問_AR" localSheetId="0">#REF!</definedName>
    <definedName name="情報_96問_AR">Sheet2!$E$36:$E$38</definedName>
    <definedName name="情報・化学_各30問_計60問_KX" localSheetId="0">#REF!</definedName>
    <definedName name="情報・化学_各30問_計60問_KX">Sheet2!$N$10</definedName>
    <definedName name="情報・共通_各30問_計60問_AK" localSheetId="0">#REF!</definedName>
    <definedName name="情報・共通_各30問_計60問_AK">Sheet2!$J$10</definedName>
    <definedName name="情報・共通・化学_各30問_計90問_KS" localSheetId="0">#REF!</definedName>
    <definedName name="情報・共通・化学_各30問_計90問_KS">Sheet2!$Q$17</definedName>
    <definedName name="情報・共通・品質・化学_各30問_計120問_KK" localSheetId="0">#REF!</definedName>
    <definedName name="情報・共通・品質・化学_各30問_計120問_KK">Sheet2!$M$24</definedName>
    <definedName name="情報・品質_各30問_計60問_BK" localSheetId="0">#REF!</definedName>
    <definedName name="情報・品質_各30問_計60問_BK">Sheet2!$K$10:$K$12</definedName>
    <definedName name="情報・品質・化学_各30問_計90問_KT" localSheetId="0">#REF!</definedName>
    <definedName name="情報・品質・化学_各30問_計90問_KT">Sheet2!$R$17</definedName>
    <definedName name="数学Ⅰ・数学Ⅱ_GB" localSheetId="0">#REF!</definedName>
    <definedName name="数学Ⅰ・数学Ⅱ_GB">Sheet2!$D$53:$D$53</definedName>
    <definedName name="数学Ⅰ・数学Ⅱ・物理Ⅰ・物理Ⅱ_GD" localSheetId="0">#REF!</definedName>
    <definedName name="数学Ⅰ・数学Ⅱ・物理Ⅰ・物理Ⅱ_GD">Sheet2!$F$53</definedName>
    <definedName name="製造" localSheetId="0">#REF!</definedName>
    <definedName name="製造">Sheet2!$C$74:$C$85</definedName>
    <definedName name="通信教育講座一覧">[3]必ずお読みください!#REF!</definedName>
    <definedName name="電気電子_128問_WB" localSheetId="0">#REF!</definedName>
    <definedName name="電気電子_128問_WB">Sheet2!$D$43</definedName>
    <definedName name="電気電子_30問_AM" localSheetId="0">#REF!</definedName>
    <definedName name="電気電子_30問_AM">Sheet2!$D$3:$D$5</definedName>
    <definedName name="電気電子_96問_AQ" localSheetId="0">#REF!</definedName>
    <definedName name="電気電子_96問_AQ">Sheet2!$D$36:$D$38</definedName>
    <definedName name="電気電子・化学_各30問_計60問_KW" localSheetId="0">#REF!</definedName>
    <definedName name="電気電子・化学_各30問_計60問_KW">Sheet2!$M$10</definedName>
    <definedName name="電気電子・共通_各30問_計60問_AJ" localSheetId="0">#REF!</definedName>
    <definedName name="電気電子・共通_各30問_計60問_AJ">Sheet2!$H$10</definedName>
    <definedName name="電気電子・共通・化学_各30問_計90問_KQ" localSheetId="0">#REF!</definedName>
    <definedName name="電気電子・共通・化学_各30問_計90問_KQ">Sheet2!$O$17</definedName>
    <definedName name="電気電子・共通・品質・化学_各30問_計120問_KJ" localSheetId="0">#REF!</definedName>
    <definedName name="電気電子・共通・品質・化学_各30問_計120問_KJ">Sheet2!$L$24</definedName>
    <definedName name="電気電子・情報_各30問_計60問_AI" localSheetId="0">#REF!</definedName>
    <definedName name="電気電子・情報_各30問_計60問_AI">Sheet2!$G$10:$G$12</definedName>
    <definedName name="電気電子・情報・化学_各30問_計90問_KP" localSheetId="0">#REF!</definedName>
    <definedName name="電気電子・情報・化学_各30問_計90問_KP">Sheet2!$N$17</definedName>
    <definedName name="電気電子・情報・共通_各30問_計90問_AE" localSheetId="0">#REF!</definedName>
    <definedName name="電気電子・情報・共通_各30問_計90問_AE">Sheet2!$H$17</definedName>
    <definedName name="電気電子・情報・共通・化学_各30問_計120問_KI" localSheetId="0">#REF!</definedName>
    <definedName name="電気電子・情報・共通・化学_各30問_計120問_KI">Sheet2!$K$24</definedName>
    <definedName name="電気電子・情報・品質_各30問_計90問_BE" localSheetId="0">#REF!</definedName>
    <definedName name="電気電子・情報・品質_各30問_計90問_BE">Sheet2!$I$17:$I$19</definedName>
    <definedName name="電気電子・品質_各30問_計60問_BJ" localSheetId="0">#REF!</definedName>
    <definedName name="電気電子・品質_各30問_計60問_BJ">Sheet2!$I$10:$I$12</definedName>
    <definedName name="電気電子・品質・化学_各30問_計90問_KR" localSheetId="0">#REF!</definedName>
    <definedName name="電気電子・品質・化学_各30問_計90問_KR">Sheet2!$P$17</definedName>
    <definedName name="日本語" localSheetId="0">#REF!</definedName>
    <definedName name="日本語">Sheet2!$N$10:$P$10</definedName>
    <definedName name="認定証" localSheetId="0">#REF!</definedName>
    <definedName name="認定証">Sheet2!$B$67:$D$67</definedName>
    <definedName name="発行希望" localSheetId="0">#REF!</definedName>
    <definedName name="発行希望">Sheet2!$C$68:$C$69</definedName>
    <definedName name="品質_30問_BO" localSheetId="0">#REF!</definedName>
    <definedName name="品質_30問_BO">Sheet2!$F$3:$F$5</definedName>
    <definedName name="品質_64問_WD" localSheetId="0">#REF!</definedName>
    <definedName name="品質_64問_WD">Sheet2!$F$43</definedName>
    <definedName name="品質・化学_各30問_計60問_KZ" localSheetId="0">#REF!</definedName>
    <definedName name="品質・化学_各30問_計60問_KZ">Sheet2!$P$10</definedName>
    <definedName name="品質管理基礎_96問_BW" localSheetId="0">#REF!</definedName>
    <definedName name="品質管理基礎_96問_BW">Sheet2!$G$36:$G$38</definedName>
    <definedName name="物理Ⅰ・物理Ⅱ_GC" localSheetId="0">#REF!</definedName>
    <definedName name="物理Ⅰ・物理Ⅱ_GC">Sheet2!$E$53</definedName>
    <definedName name="利用目的" localSheetId="0">#REF!</definedName>
    <definedName name="利用目的">Sheet2!$A$88:$A$93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2" l="1"/>
  <c r="H104" i="34"/>
  <c r="G104" i="34"/>
  <c r="F104" i="34"/>
  <c r="H103" i="34"/>
  <c r="G103" i="34"/>
  <c r="F103" i="34"/>
  <c r="H102" i="34"/>
  <c r="G102" i="34"/>
  <c r="F102" i="34"/>
  <c r="H101" i="34"/>
  <c r="G101" i="34"/>
  <c r="F101" i="34"/>
  <c r="H100" i="34"/>
  <c r="G100" i="34"/>
  <c r="F100" i="34"/>
  <c r="H99" i="34"/>
  <c r="G99" i="34"/>
  <c r="F99" i="34"/>
  <c r="H98" i="34"/>
  <c r="G98" i="34"/>
  <c r="F98" i="34"/>
  <c r="H97" i="34"/>
  <c r="G97" i="34"/>
  <c r="F97" i="34"/>
  <c r="H96" i="34"/>
  <c r="G96" i="34"/>
  <c r="F96" i="34"/>
  <c r="H95" i="34"/>
  <c r="G95" i="34"/>
  <c r="F95" i="34"/>
  <c r="H94" i="34"/>
  <c r="G94" i="34"/>
  <c r="F94" i="34"/>
  <c r="H93" i="34"/>
  <c r="G93" i="34"/>
  <c r="F93" i="34"/>
  <c r="H92" i="34"/>
  <c r="G92" i="34"/>
  <c r="F92" i="34"/>
  <c r="H91" i="34"/>
  <c r="G91" i="34"/>
  <c r="F91" i="34"/>
  <c r="H90" i="34"/>
  <c r="G90" i="34"/>
  <c r="F90" i="34"/>
  <c r="H89" i="34"/>
  <c r="G89" i="34"/>
  <c r="F89" i="34"/>
  <c r="H88" i="34"/>
  <c r="G88" i="34"/>
  <c r="F88" i="34"/>
  <c r="H87" i="34"/>
  <c r="G87" i="34"/>
  <c r="F87" i="34"/>
  <c r="H86" i="34"/>
  <c r="G86" i="34"/>
  <c r="F86" i="34"/>
  <c r="H85" i="34"/>
  <c r="G85" i="34"/>
  <c r="F85" i="34"/>
  <c r="H84" i="34"/>
  <c r="G84" i="34"/>
  <c r="F84" i="34"/>
  <c r="H83" i="34"/>
  <c r="G83" i="34"/>
  <c r="F83" i="34"/>
  <c r="H82" i="34"/>
  <c r="G82" i="34"/>
  <c r="F82" i="34"/>
  <c r="H81" i="34"/>
  <c r="G81" i="34"/>
  <c r="F81" i="34"/>
  <c r="H80" i="34"/>
  <c r="G80" i="34"/>
  <c r="F80" i="34"/>
  <c r="H79" i="34"/>
  <c r="G79" i="34"/>
  <c r="F79" i="34"/>
  <c r="H78" i="34"/>
  <c r="G78" i="34"/>
  <c r="F78" i="34"/>
  <c r="H77" i="34"/>
  <c r="G77" i="34"/>
  <c r="F77" i="34"/>
  <c r="H76" i="34"/>
  <c r="G76" i="34"/>
  <c r="F76" i="34"/>
  <c r="H75" i="34"/>
  <c r="G75" i="34"/>
  <c r="F75" i="34"/>
  <c r="H74" i="34"/>
  <c r="G74" i="34"/>
  <c r="F74" i="34"/>
  <c r="H73" i="34"/>
  <c r="G73" i="34"/>
  <c r="F73" i="34"/>
  <c r="H72" i="34"/>
  <c r="G72" i="34"/>
  <c r="F72" i="34"/>
  <c r="H71" i="34"/>
  <c r="G71" i="34"/>
  <c r="F71" i="34"/>
  <c r="H70" i="34"/>
  <c r="G70" i="34"/>
  <c r="F70" i="34"/>
  <c r="H69" i="34"/>
  <c r="G69" i="34"/>
  <c r="F69" i="34"/>
  <c r="H68" i="34"/>
  <c r="G68" i="34"/>
  <c r="F68" i="34"/>
  <c r="H67" i="34"/>
  <c r="G67" i="34"/>
  <c r="F67" i="34"/>
  <c r="H66" i="34"/>
  <c r="G66" i="34"/>
  <c r="F66" i="34"/>
  <c r="H65" i="34"/>
  <c r="G65" i="34"/>
  <c r="F65" i="34"/>
  <c r="H64" i="34"/>
  <c r="G64" i="34"/>
  <c r="F64" i="34"/>
  <c r="H63" i="34"/>
  <c r="G63" i="34"/>
  <c r="F63" i="34"/>
  <c r="H62" i="34"/>
  <c r="G62" i="34"/>
  <c r="F62" i="34"/>
  <c r="H61" i="34"/>
  <c r="G61" i="34"/>
  <c r="F61" i="34"/>
  <c r="H60" i="34"/>
  <c r="G60" i="34"/>
  <c r="F60" i="34"/>
  <c r="H59" i="34"/>
  <c r="G59" i="34"/>
  <c r="F59" i="34"/>
  <c r="H58" i="34"/>
  <c r="G58" i="34"/>
  <c r="F58" i="34"/>
  <c r="H57" i="34"/>
  <c r="G57" i="34"/>
  <c r="F57" i="34"/>
  <c r="H56" i="34"/>
  <c r="G56" i="34"/>
  <c r="F56" i="34"/>
  <c r="H55" i="34"/>
  <c r="G55" i="34"/>
  <c r="F55" i="34"/>
  <c r="H54" i="34"/>
  <c r="G54" i="34"/>
  <c r="F54" i="34"/>
  <c r="H53" i="34"/>
  <c r="G53" i="34"/>
  <c r="F53" i="34"/>
  <c r="H52" i="34"/>
  <c r="G52" i="34"/>
  <c r="F52" i="34"/>
  <c r="H51" i="34"/>
  <c r="G51" i="34"/>
  <c r="F51" i="34"/>
  <c r="H50" i="34"/>
  <c r="G50" i="34"/>
  <c r="F50" i="34"/>
  <c r="H49" i="34"/>
  <c r="G49" i="34"/>
  <c r="F49" i="34"/>
  <c r="H48" i="34"/>
  <c r="G48" i="34"/>
  <c r="F48" i="34"/>
  <c r="H47" i="34"/>
  <c r="G47" i="34"/>
  <c r="F47" i="34"/>
  <c r="H46" i="34"/>
  <c r="G46" i="34"/>
  <c r="F46" i="34"/>
  <c r="H45" i="34"/>
  <c r="G45" i="34"/>
  <c r="F45" i="34"/>
  <c r="H44" i="34"/>
  <c r="G44" i="34"/>
  <c r="F44" i="34"/>
  <c r="H43" i="34"/>
  <c r="G43" i="34"/>
  <c r="F43" i="34"/>
  <c r="H42" i="34"/>
  <c r="G42" i="34"/>
  <c r="F42" i="34"/>
  <c r="H41" i="34"/>
  <c r="G41" i="34"/>
  <c r="F41" i="34"/>
  <c r="H40" i="34"/>
  <c r="G40" i="34"/>
  <c r="F40" i="34"/>
  <c r="H39" i="34"/>
  <c r="G39" i="34"/>
  <c r="F39" i="34"/>
  <c r="H38" i="34"/>
  <c r="G38" i="34"/>
  <c r="F38" i="34"/>
  <c r="H37" i="34"/>
  <c r="G37" i="34"/>
  <c r="F37" i="34"/>
  <c r="H36" i="34"/>
  <c r="G36" i="34"/>
  <c r="F36" i="34"/>
  <c r="H35" i="34"/>
  <c r="G35" i="34"/>
  <c r="F35" i="34"/>
  <c r="H34" i="34"/>
  <c r="G34" i="34"/>
  <c r="F34" i="34"/>
  <c r="H33" i="34"/>
  <c r="G33" i="34"/>
  <c r="F33" i="34"/>
  <c r="H32" i="34"/>
  <c r="G32" i="34"/>
  <c r="F32" i="34"/>
  <c r="H31" i="34"/>
  <c r="G31" i="34"/>
  <c r="F31" i="34"/>
  <c r="H30" i="34"/>
  <c r="G30" i="34"/>
  <c r="F30" i="34"/>
  <c r="H29" i="34"/>
  <c r="G29" i="34"/>
  <c r="F29" i="34"/>
  <c r="H28" i="34"/>
  <c r="G28" i="34"/>
  <c r="F28" i="34"/>
  <c r="H27" i="34"/>
  <c r="G27" i="34"/>
  <c r="F27" i="34"/>
  <c r="H26" i="34"/>
  <c r="G26" i="34"/>
  <c r="F26" i="34"/>
  <c r="H25" i="34"/>
  <c r="G25" i="34"/>
  <c r="F25" i="34"/>
  <c r="H24" i="34"/>
  <c r="G24" i="34"/>
  <c r="F24" i="34"/>
  <c r="H23" i="34"/>
  <c r="G23" i="34"/>
  <c r="F23" i="34"/>
  <c r="H22" i="34"/>
  <c r="G22" i="34"/>
  <c r="F22" i="34"/>
  <c r="H21" i="34"/>
  <c r="G21" i="34"/>
  <c r="F21" i="34"/>
  <c r="H20" i="34"/>
  <c r="G20" i="34"/>
  <c r="F20" i="34"/>
  <c r="H19" i="34"/>
  <c r="G19" i="34"/>
  <c r="F19" i="34"/>
  <c r="H18" i="34"/>
  <c r="G18" i="34"/>
  <c r="F18" i="34"/>
  <c r="H17" i="34"/>
  <c r="G17" i="34"/>
  <c r="F17" i="34"/>
  <c r="H16" i="34"/>
  <c r="G16" i="34"/>
  <c r="F16" i="34"/>
  <c r="H15" i="34"/>
  <c r="G15" i="34"/>
  <c r="F15" i="34"/>
  <c r="H14" i="34"/>
  <c r="G14" i="34"/>
  <c r="F14" i="34"/>
  <c r="H13" i="34"/>
  <c r="G13" i="34"/>
  <c r="F13" i="34"/>
  <c r="H12" i="34"/>
  <c r="G12" i="34"/>
  <c r="F12" i="34"/>
  <c r="H11" i="34"/>
  <c r="G11" i="34"/>
  <c r="F11" i="34"/>
  <c r="H10" i="34"/>
  <c r="G10" i="34"/>
  <c r="F10" i="34"/>
  <c r="H9" i="34"/>
  <c r="G9" i="34"/>
  <c r="F9" i="34"/>
  <c r="H8" i="34"/>
  <c r="G8" i="34"/>
  <c r="F8" i="34"/>
  <c r="H7" i="34"/>
  <c r="G7" i="34"/>
  <c r="F7" i="34"/>
  <c r="H6" i="34"/>
  <c r="G6" i="34"/>
  <c r="F6" i="34"/>
  <c r="H5" i="34"/>
  <c r="G5" i="34"/>
  <c r="F5" i="34"/>
  <c r="B104" i="34" l="1"/>
  <c r="B103" i="34"/>
  <c r="B102" i="34"/>
  <c r="B101" i="34"/>
  <c r="B100" i="34"/>
  <c r="B99" i="34"/>
  <c r="B98" i="34"/>
  <c r="B97" i="34"/>
  <c r="B96" i="34"/>
  <c r="B95" i="34"/>
  <c r="B94" i="34"/>
  <c r="B93" i="34"/>
  <c r="B92" i="34"/>
  <c r="B91" i="34"/>
  <c r="B90" i="34"/>
  <c r="B89" i="34"/>
  <c r="B88" i="34"/>
  <c r="B87" i="34"/>
  <c r="B86" i="34"/>
  <c r="B85" i="34"/>
  <c r="B84" i="34"/>
  <c r="B83" i="34"/>
  <c r="B82" i="34"/>
  <c r="B81" i="34"/>
  <c r="B80" i="34"/>
  <c r="B79" i="34"/>
  <c r="B78" i="34"/>
  <c r="B77" i="34"/>
  <c r="B76" i="34"/>
  <c r="B75" i="34"/>
  <c r="B74" i="34"/>
  <c r="B73" i="34"/>
  <c r="B72" i="34"/>
  <c r="B71" i="34"/>
  <c r="B70" i="34"/>
  <c r="B69" i="34"/>
  <c r="B68" i="34"/>
  <c r="B67" i="34"/>
  <c r="B66" i="34"/>
  <c r="B65" i="34"/>
  <c r="B64" i="34"/>
  <c r="B63" i="34"/>
  <c r="B62" i="34"/>
  <c r="B61" i="34"/>
  <c r="B60" i="34"/>
  <c r="B59" i="34"/>
  <c r="B58" i="34"/>
  <c r="B57" i="34"/>
  <c r="B56" i="34"/>
  <c r="B55" i="34"/>
  <c r="B54" i="34"/>
  <c r="B53" i="34"/>
  <c r="B52" i="34"/>
  <c r="B51" i="34"/>
  <c r="B50" i="34"/>
  <c r="B49" i="34"/>
  <c r="B48" i="34"/>
  <c r="B47" i="34"/>
  <c r="B46" i="34"/>
  <c r="B45" i="34"/>
  <c r="B44" i="34"/>
  <c r="B43" i="34"/>
  <c r="B42" i="34"/>
  <c r="B41" i="34"/>
  <c r="B40" i="34"/>
  <c r="B39" i="34"/>
  <c r="B38" i="34"/>
  <c r="B37" i="34"/>
  <c r="B36" i="34"/>
  <c r="B35" i="34"/>
  <c r="B34" i="34"/>
  <c r="B33" i="34"/>
  <c r="B32" i="34"/>
  <c r="B31" i="34"/>
  <c r="B30" i="34"/>
  <c r="B29" i="34"/>
  <c r="B28" i="34"/>
  <c r="B27" i="34"/>
  <c r="B26" i="34"/>
  <c r="B25" i="34"/>
  <c r="B24" i="34"/>
  <c r="B23" i="34"/>
  <c r="B22" i="34"/>
  <c r="B21" i="34"/>
  <c r="B20" i="34"/>
  <c r="B19" i="34"/>
  <c r="B18" i="34"/>
  <c r="B17" i="34"/>
  <c r="B16" i="34"/>
  <c r="B15" i="34"/>
  <c r="B14" i="34"/>
  <c r="B13" i="34"/>
  <c r="B12" i="34"/>
  <c r="B11" i="34"/>
  <c r="B10" i="34"/>
  <c r="B9" i="34"/>
  <c r="B8" i="34"/>
  <c r="B7" i="34"/>
  <c r="B6" i="34"/>
  <c r="B5" i="34"/>
  <c r="D23" i="1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B13" authorId="0" shapeId="0" xr:uid="{B9D8CC96-561B-43BC-B80E-1D5E59F64A05}">
      <text>
        <r>
          <rPr>
            <sz val="9"/>
            <color indexed="81"/>
            <rFont val="MS P ゴシック"/>
            <family val="3"/>
            <charset val="128"/>
          </rPr>
          <t>こちらで「希望する」を選択いただくと、試験実施後、解答した全問題の正誤と正答を確認いただけます。
受験者様も、管理者様も確認可能です。
※正答表示が可能な試験は、日本語版エンジニア試験スタンダードのプラン1～4で、且つ「共通」「化学」が含まれない試験のみとなります。
※受験者様も正誤と正答を確認される場合は、「受験者への試験結果表示」で「受験者本人にも試験結果を見せる」を選択いただく必要があります。</t>
        </r>
      </text>
    </comment>
  </commentList>
</comments>
</file>

<file path=xl/sharedStrings.xml><?xml version="1.0" encoding="utf-8"?>
<sst xmlns="http://schemas.openxmlformats.org/spreadsheetml/2006/main" count="365" uniqueCount="233">
  <si>
    <t>お申込書の準備（本ファイルへの記入)と送信</t>
    <rPh sb="1" eb="4">
      <t>モウシコミショ</t>
    </rPh>
    <rPh sb="5" eb="7">
      <t>ジュンビ</t>
    </rPh>
    <rPh sb="8" eb="9">
      <t>ホン</t>
    </rPh>
    <rPh sb="15" eb="17">
      <t>キニュウ</t>
    </rPh>
    <rPh sb="19" eb="21">
      <t>ソウシン</t>
    </rPh>
    <phoneticPr fontId="5"/>
  </si>
  <si>
    <r>
      <t>入力頂いたお申込書（本ファイル）は、メール添付等にて下記アドレスまで</t>
    </r>
    <r>
      <rPr>
        <b/>
        <sz val="11"/>
        <color indexed="8"/>
        <rFont val="ＭＳ Ｐゴシック"/>
        <family val="3"/>
        <charset val="128"/>
      </rPr>
      <t>お送りください。</t>
    </r>
    <rPh sb="0" eb="2">
      <t>ニュウリョク</t>
    </rPh>
    <rPh sb="2" eb="3">
      <t>イタダ</t>
    </rPh>
    <rPh sb="6" eb="9">
      <t>モウシコミショ</t>
    </rPh>
    <rPh sb="10" eb="11">
      <t>ホン</t>
    </rPh>
    <rPh sb="21" eb="23">
      <t>テンプ</t>
    </rPh>
    <rPh sb="23" eb="24">
      <t>トウ</t>
    </rPh>
    <rPh sb="26" eb="28">
      <t>カキ</t>
    </rPh>
    <rPh sb="35" eb="36">
      <t>オク</t>
    </rPh>
    <phoneticPr fontId="5"/>
  </si>
  <si>
    <t>e-learning@cogaku.co.jp</t>
    <phoneticPr fontId="5"/>
  </si>
  <si>
    <t>なおその際、ファイルにはパスワードで保護をかけて頂きますようお願いいたします。</t>
    <rPh sb="4" eb="5">
      <t>サイ</t>
    </rPh>
    <rPh sb="18" eb="20">
      <t>ホゴ</t>
    </rPh>
    <rPh sb="24" eb="25">
      <t>イタダ</t>
    </rPh>
    <rPh sb="31" eb="32">
      <t>ネガイ</t>
    </rPh>
    <phoneticPr fontId="5"/>
  </si>
  <si>
    <t>パスワードは、申込書を添付頂いたメールとは別のメールにてお知らせください。</t>
    <rPh sb="7" eb="10">
      <t>モウシコミショ</t>
    </rPh>
    <rPh sb="11" eb="13">
      <t>テンプ</t>
    </rPh>
    <rPh sb="13" eb="14">
      <t>イタダ</t>
    </rPh>
    <rPh sb="21" eb="22">
      <t>ベツ</t>
    </rPh>
    <rPh sb="29" eb="30">
      <t>シ</t>
    </rPh>
    <phoneticPr fontId="23"/>
  </si>
  <si>
    <t>コガクにて受領しましたら、「受付完了」のメールを返信いたします。</t>
    <rPh sb="5" eb="7">
      <t>ジュリョウ</t>
    </rPh>
    <rPh sb="14" eb="16">
      <t>ウケツケ</t>
    </rPh>
    <rPh sb="16" eb="18">
      <t>カンリョウ</t>
    </rPh>
    <rPh sb="24" eb="26">
      <t>ヘンシン</t>
    </rPh>
    <phoneticPr fontId="5"/>
  </si>
  <si>
    <t>●利用規約</t>
    <rPh sb="1" eb="5">
      <t>リヨウキヤク</t>
    </rPh>
    <phoneticPr fontId="23"/>
  </si>
  <si>
    <t>https://cogaku.share-wis.com/pages/terms</t>
    <phoneticPr fontId="23"/>
  </si>
  <si>
    <t>●推奨環境</t>
    <rPh sb="1" eb="5">
      <t>スイショウカンキョウ</t>
    </rPh>
    <phoneticPr fontId="23"/>
  </si>
  <si>
    <t>https://cogaku.share-wis.com/pages/browser</t>
    <phoneticPr fontId="23"/>
  </si>
  <si>
    <t>株式会社コガクでは提供いただいた個人情報の重要性を認識し、当社プライバシーポリシーに従い適切に取り扱います。</t>
    <phoneticPr fontId="23"/>
  </si>
  <si>
    <t>https://www.cogaku.co.jp/privacy/</t>
    <phoneticPr fontId="23"/>
  </si>
  <si>
    <t>TechラーニングPlat.申込書</t>
    <rPh sb="14" eb="17">
      <t>モウシコミショ</t>
    </rPh>
    <phoneticPr fontId="5"/>
  </si>
  <si>
    <t>お申込みに先立ち、「必ずお読みください」シートをご確認ください。
お申込みにあたっては、利用規約、契約期間・更新、個人情報の取扱についてご同意いただいたものと致します。</t>
    <rPh sb="49" eb="53">
      <t>ケイヤクキカン</t>
    </rPh>
    <rPh sb="54" eb="56">
      <t>コウシン</t>
    </rPh>
    <phoneticPr fontId="5"/>
  </si>
  <si>
    <t>●黄色の箇所にご入力をお願いします。</t>
    <rPh sb="1" eb="3">
      <t>キイロ</t>
    </rPh>
    <rPh sb="4" eb="6">
      <t>カショ</t>
    </rPh>
    <rPh sb="8" eb="10">
      <t>ニュウリョク</t>
    </rPh>
    <rPh sb="12" eb="13">
      <t>ネガ</t>
    </rPh>
    <phoneticPr fontId="5"/>
  </si>
  <si>
    <t>申込年月日</t>
    <rPh sb="0" eb="2">
      <t>モウシコミ</t>
    </rPh>
    <rPh sb="2" eb="5">
      <t>ネンガッピ</t>
    </rPh>
    <phoneticPr fontId="5"/>
  </si>
  <si>
    <t>企業/団体名</t>
    <rPh sb="0" eb="2">
      <t>キギョウ</t>
    </rPh>
    <rPh sb="3" eb="5">
      <t>ダンタイ</t>
    </rPh>
    <rPh sb="5" eb="6">
      <t>メイ</t>
    </rPh>
    <phoneticPr fontId="5"/>
  </si>
  <si>
    <t>郵便番号</t>
    <rPh sb="0" eb="2">
      <t>ユウビン</t>
    </rPh>
    <rPh sb="2" eb="4">
      <t>バンゴウ</t>
    </rPh>
    <phoneticPr fontId="5"/>
  </si>
  <si>
    <t>※ハイフン有り</t>
    <rPh sb="5" eb="6">
      <t>ア</t>
    </rPh>
    <phoneticPr fontId="23"/>
  </si>
  <si>
    <t>所在地</t>
    <rPh sb="0" eb="3">
      <t>ショザイチ</t>
    </rPh>
    <phoneticPr fontId="5"/>
  </si>
  <si>
    <t>電話番号</t>
    <rPh sb="0" eb="2">
      <t>デンワ</t>
    </rPh>
    <rPh sb="2" eb="4">
      <t>バンゴウ</t>
    </rPh>
    <phoneticPr fontId="5"/>
  </si>
  <si>
    <t>03-1234-5678</t>
    <phoneticPr fontId="23"/>
  </si>
  <si>
    <t>担当部署</t>
    <rPh sb="0" eb="2">
      <t>タントウ</t>
    </rPh>
    <rPh sb="2" eb="4">
      <t>ブショ</t>
    </rPh>
    <phoneticPr fontId="5"/>
  </si>
  <si>
    <t>※ご担当者様のメールアドレスを、学習管理システムの管理者IDとして登録いたします。</t>
    <rPh sb="2" eb="5">
      <t>タントウシャ</t>
    </rPh>
    <rPh sb="5" eb="6">
      <t>サマ</t>
    </rPh>
    <rPh sb="16" eb="18">
      <t>ガクシュウ</t>
    </rPh>
    <rPh sb="18" eb="20">
      <t>カンリ</t>
    </rPh>
    <rPh sb="25" eb="28">
      <t>カンリシャ</t>
    </rPh>
    <rPh sb="33" eb="35">
      <t>トウロク</t>
    </rPh>
    <phoneticPr fontId="23"/>
  </si>
  <si>
    <r>
      <t>受講</t>
    </r>
    <r>
      <rPr>
        <b/>
        <sz val="11"/>
        <color rgb="FFFF0000"/>
        <rFont val="ＭＳ Ｐゴシック"/>
        <family val="3"/>
        <charset val="128"/>
        <scheme val="minor"/>
      </rPr>
      <t>開始希望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4">
      <t>カイシ</t>
    </rPh>
    <rPh sb="4" eb="6">
      <t>キボウ</t>
    </rPh>
    <rPh sb="6" eb="7">
      <t>ヒ</t>
    </rPh>
    <phoneticPr fontId="23"/>
  </si>
  <si>
    <t>※最短で5営業日以降からのご利用開始となります。</t>
    <rPh sb="1" eb="3">
      <t>サイタン</t>
    </rPh>
    <rPh sb="5" eb="8">
      <t>エイギョウビ</t>
    </rPh>
    <rPh sb="8" eb="10">
      <t>イコウ</t>
    </rPh>
    <rPh sb="14" eb="16">
      <t>リヨウ</t>
    </rPh>
    <rPh sb="16" eb="18">
      <t>カイシ</t>
    </rPh>
    <phoneticPr fontId="23"/>
  </si>
  <si>
    <t>受講単価
（1名あたり年額・税込）</t>
    <rPh sb="0" eb="2">
      <t>ジュコウ</t>
    </rPh>
    <rPh sb="2" eb="4">
      <t>タンカ</t>
    </rPh>
    <rPh sb="7" eb="8">
      <t>メイ</t>
    </rPh>
    <phoneticPr fontId="23"/>
  </si>
  <si>
    <t>申込人数</t>
    <rPh sb="0" eb="4">
      <t>モウシコミニンズウ</t>
    </rPh>
    <phoneticPr fontId="5"/>
  </si>
  <si>
    <t>TechラーニングPlat.
合計ご請求金額（税込）</t>
    <rPh sb="15" eb="17">
      <t>ゴウケイ</t>
    </rPh>
    <rPh sb="18" eb="22">
      <t>セイキュウキンガク</t>
    </rPh>
    <phoneticPr fontId="5"/>
  </si>
  <si>
    <t>【ご請求について】</t>
    <rPh sb="2" eb="4">
      <t>セイキュウ</t>
    </rPh>
    <phoneticPr fontId="23"/>
  </si>
  <si>
    <t>ご請求は、上記ご担当者様メールアドレス宛の一括請求のみとなります。</t>
  </si>
  <si>
    <t>また弊社では、楽楽明細（運営会社：株式会社ラクス）でのご請求書送付とさせていただいております。</t>
    <phoneticPr fontId="23"/>
  </si>
  <si>
    <t>初回ご請求書送付前に「楽楽明細」システムから「ログインIDのご案内」、「パスワード設定のご案内」のメールを送信させていただきます。</t>
    <rPh sb="0" eb="2">
      <t>ショカイ</t>
    </rPh>
    <phoneticPr fontId="23"/>
  </si>
  <si>
    <t>メールの案内に則り楽楽明細のアカウント登録をお願いいたします。</t>
    <rPh sb="23" eb="24">
      <t>ネガ</t>
    </rPh>
    <phoneticPr fontId="23"/>
  </si>
  <si>
    <t>なお、ログインIDのご案内やご請求書送付時などの通知メールは、下記のアドレスから送信されます。</t>
    <phoneticPr fontId="23"/>
  </si>
  <si>
    <t>cogaku@rbwahoo.eco-serv.jp</t>
  </si>
  <si>
    <t>コガク営業担当</t>
    <rPh sb="3" eb="7">
      <t>エイギョウタントウ</t>
    </rPh>
    <phoneticPr fontId="23"/>
  </si>
  <si>
    <t>To-Be試験申込書</t>
    <rPh sb="5" eb="7">
      <t>シケン</t>
    </rPh>
    <phoneticPr fontId="5"/>
  </si>
  <si>
    <t>To-Be試験サービス利用約款【20250201J】</t>
    <phoneticPr fontId="5"/>
  </si>
  <si>
    <t xml:space="preserve">に基づき、次の通り申し込みます。	</t>
    <phoneticPr fontId="20"/>
  </si>
  <si>
    <t>太枠船内の各項目について、ご記入ください。</t>
    <rPh sb="0" eb="2">
      <t>フトワク</t>
    </rPh>
    <rPh sb="2" eb="4">
      <t>センナイ</t>
    </rPh>
    <rPh sb="5" eb="6">
      <t>カク</t>
    </rPh>
    <rPh sb="6" eb="8">
      <t>コウモク</t>
    </rPh>
    <phoneticPr fontId="5"/>
  </si>
  <si>
    <t>試験種類</t>
    <rPh sb="0" eb="2">
      <t>シケン</t>
    </rPh>
    <rPh sb="2" eb="4">
      <t>シュルイ</t>
    </rPh>
    <phoneticPr fontId="5"/>
  </si>
  <si>
    <t>出題言語</t>
    <rPh sb="0" eb="2">
      <t>シュツダイ</t>
    </rPh>
    <rPh sb="2" eb="4">
      <t>ゲンゴ</t>
    </rPh>
    <phoneticPr fontId="5"/>
  </si>
  <si>
    <t>受験者数</t>
    <rPh sb="0" eb="4">
      <t>ジュケンシャスウ</t>
    </rPh>
    <phoneticPr fontId="5"/>
  </si>
  <si>
    <t>実施回数</t>
    <rPh sb="0" eb="4">
      <t>ジッシカイスウ</t>
    </rPh>
    <phoneticPr fontId="5"/>
  </si>
  <si>
    <t>A</t>
    <phoneticPr fontId="20"/>
  </si>
  <si>
    <t>★選択してください</t>
    <rPh sb="1" eb="3">
      <t>センタク</t>
    </rPh>
    <phoneticPr fontId="7"/>
  </si>
  <si>
    <t>回</t>
    <rPh sb="0" eb="1">
      <t>カイ</t>
    </rPh>
    <phoneticPr fontId="20"/>
  </si>
  <si>
    <t>B</t>
    <phoneticPr fontId="20"/>
  </si>
  <si>
    <t>C</t>
    <phoneticPr fontId="20"/>
  </si>
  <si>
    <t>D</t>
    <phoneticPr fontId="20"/>
  </si>
  <si>
    <t>E</t>
    <phoneticPr fontId="20"/>
  </si>
  <si>
    <t>F</t>
    <phoneticPr fontId="20"/>
  </si>
  <si>
    <t>試験　特記事項</t>
    <rPh sb="0" eb="2">
      <t>シケン</t>
    </rPh>
    <rPh sb="3" eb="5">
      <t>トッキ</t>
    </rPh>
    <rPh sb="5" eb="7">
      <t>ジコウ</t>
    </rPh>
    <phoneticPr fontId="5"/>
  </si>
  <si>
    <t>利用目的</t>
    <rPh sb="0" eb="2">
      <t>リヨウ</t>
    </rPh>
    <rPh sb="2" eb="4">
      <t>モクテキ</t>
    </rPh>
    <phoneticPr fontId="5"/>
  </si>
  <si>
    <t>★選択してください</t>
  </si>
  <si>
    <t>試験実施後の正答表示</t>
    <rPh sb="0" eb="2">
      <t>シケン</t>
    </rPh>
    <rPh sb="2" eb="5">
      <t>ジッシゴ</t>
    </rPh>
    <rPh sb="6" eb="8">
      <t>セイトウ</t>
    </rPh>
    <rPh sb="8" eb="10">
      <t>ヒョウジ</t>
    </rPh>
    <phoneticPr fontId="5"/>
  </si>
  <si>
    <t>受験者への試験結果表示</t>
    <rPh sb="5" eb="7">
      <t>シケン</t>
    </rPh>
    <phoneticPr fontId="5"/>
  </si>
  <si>
    <t>貴社の業種</t>
    <rPh sb="3" eb="5">
      <t>ギョウシュ</t>
    </rPh>
    <phoneticPr fontId="5"/>
  </si>
  <si>
    <t>業種1</t>
    <rPh sb="0" eb="2">
      <t>ギョウシュ</t>
    </rPh>
    <phoneticPr fontId="5"/>
  </si>
  <si>
    <t>業種2</t>
    <rPh sb="0" eb="2">
      <t>ギョウシュ</t>
    </rPh>
    <phoneticPr fontId="5"/>
  </si>
  <si>
    <t>※「貴社の業種」の「業種1」で「製造」を選択された場合は、「業種2」のプルダウンにてより詳細な業種分類もご選択をお願い致します。</t>
    <rPh sb="10" eb="12">
      <t>ギョウシュ</t>
    </rPh>
    <rPh sb="30" eb="32">
      <t>ギョウシュ</t>
    </rPh>
    <rPh sb="47" eb="49">
      <t>ギョウシュ</t>
    </rPh>
    <rPh sb="57" eb="58">
      <t>ネガ</t>
    </rPh>
    <rPh sb="59" eb="60">
      <t>イタ</t>
    </rPh>
    <phoneticPr fontId="20"/>
  </si>
  <si>
    <t>■試験実施日程</t>
    <rPh sb="5" eb="7">
      <t>ニッテイ</t>
    </rPh>
    <phoneticPr fontId="5"/>
  </si>
  <si>
    <t>To-Be試験は「基本情報」シートの受講開始希望日から受講終了日のその期間内であれば、いつでも好きなときに受験いただけます。</t>
    <rPh sb="5" eb="7">
      <t>シケン</t>
    </rPh>
    <rPh sb="9" eb="13">
      <t>キホンジョウホウ</t>
    </rPh>
    <rPh sb="47" eb="48">
      <t>ス</t>
    </rPh>
    <rPh sb="53" eb="55">
      <t>ジュケン</t>
    </rPh>
    <phoneticPr fontId="20"/>
  </si>
  <si>
    <t>■認定証について</t>
    <rPh sb="1" eb="4">
      <t>ニンテイショウ</t>
    </rPh>
    <phoneticPr fontId="5"/>
  </si>
  <si>
    <t>下記の試験を実施いただいた場合は、成績表とは別に、システム内で認定証が発行されます。</t>
    <rPh sb="0" eb="2">
      <t>カキ</t>
    </rPh>
    <rPh sb="3" eb="5">
      <t>シケン</t>
    </rPh>
    <rPh sb="6" eb="8">
      <t>ジッシ</t>
    </rPh>
    <rPh sb="13" eb="15">
      <t>バアイ</t>
    </rPh>
    <rPh sb="17" eb="20">
      <t>セイセキヒョウ</t>
    </rPh>
    <rPh sb="22" eb="23">
      <t>ベツ</t>
    </rPh>
    <rPh sb="29" eb="30">
      <t>ナイ</t>
    </rPh>
    <phoneticPr fontId="20"/>
  </si>
  <si>
    <t>・To-Beエンジニア試験スタンダード　プラン4（4科目120問）およびプラン5（5科目150問）　※いずれも「共通」分野が含まれる構成の試験は除く</t>
    <rPh sb="66" eb="68">
      <t>コウセイ</t>
    </rPh>
    <phoneticPr fontId="20"/>
  </si>
  <si>
    <t>・To-Beメンテナンス技術試験（5科目100問）</t>
    <phoneticPr fontId="20"/>
  </si>
  <si>
    <t>なお2回実施の場合、認定証は2回目の試験の成績を元に発行されます。1回目試験では発行されません。</t>
    <rPh sb="3" eb="6">
      <t>カイジッシ</t>
    </rPh>
    <rPh sb="7" eb="9">
      <t>バアイ</t>
    </rPh>
    <rPh sb="10" eb="13">
      <t>ニンテイショウ</t>
    </rPh>
    <rPh sb="15" eb="17">
      <t>カイメ</t>
    </rPh>
    <rPh sb="18" eb="20">
      <t>シケン</t>
    </rPh>
    <rPh sb="21" eb="23">
      <t>セイセキ</t>
    </rPh>
    <rPh sb="24" eb="25">
      <t>モト</t>
    </rPh>
    <rPh sb="26" eb="28">
      <t>ハッコウ</t>
    </rPh>
    <rPh sb="34" eb="36">
      <t>カイメ</t>
    </rPh>
    <rPh sb="36" eb="38">
      <t>シケン</t>
    </rPh>
    <rPh sb="40" eb="42">
      <t>ハッコウ</t>
    </rPh>
    <phoneticPr fontId="20"/>
  </si>
  <si>
    <t>受講者リスト</t>
    <rPh sb="0" eb="3">
      <t>ジュコウシャ</t>
    </rPh>
    <phoneticPr fontId="5"/>
  </si>
  <si>
    <t>No.</t>
    <phoneticPr fontId="20"/>
  </si>
  <si>
    <t>受講者氏名</t>
    <rPh sb="0" eb="3">
      <t>ジュコウシャ</t>
    </rPh>
    <rPh sb="3" eb="5">
      <t>シメイ</t>
    </rPh>
    <phoneticPr fontId="20"/>
  </si>
  <si>
    <t>メールアドレス</t>
    <phoneticPr fontId="20"/>
  </si>
  <si>
    <t>受験するTo-Be試験
※「To-Be試験申込書」シートのB列：A～Fを選択してください。</t>
    <rPh sb="0" eb="2">
      <t>ジュケン</t>
    </rPh>
    <rPh sb="9" eb="11">
      <t>シケン</t>
    </rPh>
    <rPh sb="19" eb="21">
      <t>シケン</t>
    </rPh>
    <rPh sb="21" eb="24">
      <t>モウシコミショ</t>
    </rPh>
    <rPh sb="30" eb="31">
      <t>レツ</t>
    </rPh>
    <rPh sb="36" eb="38">
      <t>センタク</t>
    </rPh>
    <phoneticPr fontId="20"/>
  </si>
  <si>
    <t>試験種類</t>
    <rPh sb="0" eb="4">
      <t>シケンシュルイ</t>
    </rPh>
    <phoneticPr fontId="20"/>
  </si>
  <si>
    <t>出題言語</t>
    <rPh sb="0" eb="2">
      <t>シュツダイ</t>
    </rPh>
    <rPh sb="2" eb="4">
      <t>ゲンゴ</t>
    </rPh>
    <phoneticPr fontId="20"/>
  </si>
  <si>
    <t>種別</t>
    <rPh sb="0" eb="2">
      <t>シュベツ</t>
    </rPh>
    <phoneticPr fontId="7"/>
  </si>
  <si>
    <t>エンジニア試験スタンダード_プラン1</t>
    <phoneticPr fontId="5"/>
  </si>
  <si>
    <t>機械_30問_AL</t>
    <rPh sb="0" eb="2">
      <t>キカイ</t>
    </rPh>
    <rPh sb="5" eb="6">
      <t>モン</t>
    </rPh>
    <phoneticPr fontId="7"/>
  </si>
  <si>
    <t>電気電子_30問_AM</t>
    <rPh sb="0" eb="2">
      <t>デンキ</t>
    </rPh>
    <rPh sb="2" eb="4">
      <t>デンシ</t>
    </rPh>
    <rPh sb="7" eb="8">
      <t>モン</t>
    </rPh>
    <phoneticPr fontId="7"/>
  </si>
  <si>
    <t>情報_30問_AN</t>
    <rPh sb="5" eb="6">
      <t>モン</t>
    </rPh>
    <phoneticPr fontId="7"/>
  </si>
  <si>
    <t>品質_30問_BO</t>
    <rPh sb="0" eb="2">
      <t>ヒンシツ</t>
    </rPh>
    <rPh sb="5" eb="6">
      <t>モン</t>
    </rPh>
    <phoneticPr fontId="7"/>
  </si>
  <si>
    <t>共通_30問_AO</t>
    <rPh sb="0" eb="2">
      <t>キョウツウ</t>
    </rPh>
    <rPh sb="5" eb="6">
      <t>モン</t>
    </rPh>
    <phoneticPr fontId="7"/>
  </si>
  <si>
    <t>化学_30問_K1</t>
    <rPh sb="0" eb="2">
      <t>カガク</t>
    </rPh>
    <rPh sb="5" eb="6">
      <t>モン</t>
    </rPh>
    <phoneticPr fontId="7"/>
  </si>
  <si>
    <t>エンジニア試験スタンダード_プラン1</t>
    <rPh sb="5" eb="7">
      <t>シケン</t>
    </rPh>
    <phoneticPr fontId="5"/>
  </si>
  <si>
    <t>日本語</t>
    <rPh sb="0" eb="3">
      <t>ニホンゴ</t>
    </rPh>
    <phoneticPr fontId="7"/>
  </si>
  <si>
    <t>エンジニア試験スタンダード_プラン2</t>
    <rPh sb="5" eb="7">
      <t>シケン</t>
    </rPh>
    <phoneticPr fontId="5"/>
  </si>
  <si>
    <t>英語</t>
    <rPh sb="0" eb="2">
      <t>エイゴ</t>
    </rPh>
    <phoneticPr fontId="7"/>
  </si>
  <si>
    <t>エンジニア試験スタンダード_プラン3</t>
    <rPh sb="5" eb="7">
      <t>シケン</t>
    </rPh>
    <phoneticPr fontId="5"/>
  </si>
  <si>
    <t>中国語</t>
    <rPh sb="0" eb="3">
      <t>チュウゴクゴ</t>
    </rPh>
    <phoneticPr fontId="7"/>
  </si>
  <si>
    <t>エンジニア試験スタンダード_プラン4</t>
    <rPh sb="5" eb="7">
      <t>シケン</t>
    </rPh>
    <phoneticPr fontId="5"/>
  </si>
  <si>
    <t>エンジニア試験スタンダード_プラン5</t>
    <rPh sb="5" eb="7">
      <t>シケン</t>
    </rPh>
    <phoneticPr fontId="5"/>
  </si>
  <si>
    <t>エンジニア試験スタンダード_プラン1Plus</t>
    <rPh sb="5" eb="7">
      <t>シケン</t>
    </rPh>
    <phoneticPr fontId="5"/>
  </si>
  <si>
    <t>エンジニア試験スタンダード_プラン2</t>
    <phoneticPr fontId="5"/>
  </si>
  <si>
    <t>エンジニア試験アドバンスト</t>
    <rPh sb="5" eb="7">
      <t>シケン</t>
    </rPh>
    <phoneticPr fontId="5"/>
  </si>
  <si>
    <t>機械・電気電子_各30問_計60問_AF</t>
    <rPh sb="0" eb="2">
      <t>キカイ</t>
    </rPh>
    <rPh sb="3" eb="5">
      <t>デンキ</t>
    </rPh>
    <rPh sb="5" eb="7">
      <t>デンシ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</si>
  <si>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機械・情報_各30問_計60問_AG</t>
    <rPh sb="0" eb="2">
      <t>キカイ</t>
    </rPh>
    <rPh sb="3" eb="5">
      <t>ジョウホウ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</si>
  <si>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機械・共通_各30問_計60問_AH</t>
    <rPh sb="0" eb="2">
      <t>キカイ</t>
    </rPh>
    <rPh sb="3" eb="5">
      <t>キョウツウ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</si>
  <si>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機械・品質_各30問_計60問_BH</t>
    <rPh sb="0" eb="2">
      <t>キカイ</t>
    </rPh>
    <rPh sb="3" eb="5">
      <t>ヒンシツ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</si>
  <si>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電気電子・情報_各30問_計60問_AI</t>
    <rPh sb="0" eb="2">
      <t>デンキ</t>
    </rPh>
    <rPh sb="2" eb="4">
      <t>デンシ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</si>
  <si>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電気電子・共通_各30問_計60問_AJ</t>
    <rPh sb="0" eb="2">
      <t>デンキ</t>
    </rPh>
    <rPh sb="2" eb="4">
      <t>デンシ</t>
    </rPh>
    <rPh sb="5" eb="7">
      <t>キョウツウ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</si>
  <si>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電気電子・品質_各30問_計60問_BJ</t>
    <rPh sb="0" eb="2">
      <t>デンキ</t>
    </rPh>
    <rPh sb="2" eb="4">
      <t>デンシ</t>
    </rPh>
    <rPh sb="5" eb="7">
      <t>ヒンシツ</t>
    </rPh>
    <rPh sb="8" eb="9">
      <t>カク</t>
    </rPh>
    <rPh sb="11" eb="12">
      <t>モン</t>
    </rPh>
    <rPh sb="13" eb="14">
      <t>ケイ</t>
    </rPh>
    <rPh sb="16" eb="17">
      <t>モン</t>
    </rPh>
    <phoneticPr fontId="7"/>
  </si>
  <si>
    <t>情報・共通_各30問_計60問_AK</t>
    <rPh sb="0" eb="2">
      <t>ジョウホウ</t>
    </rPh>
    <rPh sb="3" eb="5">
      <t>キョウツウ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</si>
  <si>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情報・品質_各30問_計60問_BK</t>
    <rPh sb="0" eb="2">
      <t>ジョウホウ</t>
    </rPh>
    <rPh sb="3" eb="5">
      <t>ヒンシツ</t>
    </rPh>
    <rPh sb="6" eb="7">
      <t>カク</t>
    </rPh>
    <rPh sb="9" eb="10">
      <t>モン</t>
    </rPh>
    <rPh sb="11" eb="12">
      <t>ケイ</t>
    </rPh>
    <rPh sb="14" eb="15">
      <t>モン</t>
    </rPh>
    <phoneticPr fontId="7"/>
  </si>
  <si>
    <t>機械・化学_各30問_計60問_KV</t>
  </si>
  <si>
    <t>電気電子・化学_各30問_計60問_KW</t>
  </si>
  <si>
    <t>情報・化学_各30問_計60問_KX</t>
  </si>
  <si>
    <t>共通・化学_各30問_計60問_KY</t>
  </si>
  <si>
    <t>品質・化学_各30問_計60問_KZ</t>
    <phoneticPr fontId="7"/>
  </si>
  <si>
    <t>メンテナンス技術試験</t>
    <rPh sb="6" eb="8">
      <t>ギジュツ</t>
    </rPh>
    <rPh sb="8" eb="10">
      <t>シケン</t>
    </rPh>
    <phoneticPr fontId="5"/>
  </si>
  <si>
    <t>エンジニア試験スタンダード_プラン3</t>
    <phoneticPr fontId="5"/>
  </si>
  <si>
    <t>機械・電気電子・情報_各30問_計90問_AB</t>
    <rPh sb="0" eb="2">
      <t>キカイ</t>
    </rPh>
    <rPh sb="3" eb="5">
      <t>デンキ</t>
    </rPh>
    <rPh sb="5" eb="7">
      <t>デンシ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</si>
  <si>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機械・電気電子・共通_各30問_計90問_AC</t>
    <rPh sb="0" eb="2">
      <t>キカイ</t>
    </rPh>
    <rPh sb="3" eb="5">
      <t>デンキ</t>
    </rPh>
    <rPh sb="5" eb="7">
      <t>デンシ</t>
    </rPh>
    <rPh sb="8" eb="10">
      <t>キョウツウ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</si>
  <si>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機械・電気電子・品質_各30問_計90問_BC</t>
    <rPh sb="0" eb="2">
      <t>キカイ</t>
    </rPh>
    <rPh sb="3" eb="5">
      <t>デンキ</t>
    </rPh>
    <rPh sb="5" eb="7">
      <t>デンシ</t>
    </rPh>
    <rPh sb="8" eb="10">
      <t>ヒンシツ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</si>
  <si>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機械・情報・共通_各30問_計90問_AD</t>
    <rPh sb="0" eb="2">
      <t>キカイ</t>
    </rPh>
    <rPh sb="6" eb="8">
      <t>キョウツウ</t>
    </rPh>
    <rPh sb="9" eb="10">
      <t>カク</t>
    </rPh>
    <rPh sb="12" eb="13">
      <t>モン</t>
    </rPh>
    <rPh sb="14" eb="15">
      <t>ケイ</t>
    </rPh>
    <rPh sb="17" eb="18">
      <t>モン</t>
    </rPh>
    <phoneticPr fontId="7"/>
  </si>
  <si>
    <t>機械・情報・品質_各30問_計90問_BD</t>
    <rPh sb="0" eb="2">
      <t>キカイ</t>
    </rPh>
    <rPh sb="6" eb="8">
      <t>ヒンシツ</t>
    </rPh>
    <rPh sb="9" eb="10">
      <t>カク</t>
    </rPh>
    <rPh sb="12" eb="13">
      <t>モン</t>
    </rPh>
    <rPh sb="14" eb="15">
      <t>ケイ</t>
    </rPh>
    <rPh sb="17" eb="18">
      <t>モン</t>
    </rPh>
    <phoneticPr fontId="7"/>
  </si>
  <si>
    <t>電気電子・情報・共通_各30問_計90問_AE</t>
    <rPh sb="0" eb="2">
      <t>デンキ</t>
    </rPh>
    <rPh sb="2" eb="4">
      <t>デンシ</t>
    </rPh>
    <rPh sb="8" eb="10">
      <t>キョウツウ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</si>
  <si>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電気電子・情報・品質_各30問_計90問_BE</t>
    <rPh sb="0" eb="2">
      <t>デンキ</t>
    </rPh>
    <rPh sb="2" eb="4">
      <t>デンシ</t>
    </rPh>
    <rPh sb="8" eb="10">
      <t>ヒンシツ</t>
    </rPh>
    <rPh sb="11" eb="12">
      <t>カク</t>
    </rPh>
    <rPh sb="14" eb="15">
      <t>モン</t>
    </rPh>
    <rPh sb="16" eb="17">
      <t>ケイ</t>
    </rPh>
    <rPh sb="19" eb="20">
      <t>モン</t>
    </rPh>
    <phoneticPr fontId="7"/>
  </si>
  <si>
    <t>機械・電気電子・化学_各30問_計90問_KL</t>
  </si>
  <si>
    <t>機械・情報・化学_各30問_計90問_KM</t>
  </si>
  <si>
    <t>機械・共通・化学_各30問_計90問_KN</t>
  </si>
  <si>
    <t>機械・品質・化学_各30問_計90問_KO</t>
  </si>
  <si>
    <t>電気電子・情報・化学_各30問_計90問_KP</t>
  </si>
  <si>
    <t>電気電子・共通・化学_各30問_計90問_KQ</t>
  </si>
  <si>
    <t>電気電子・品質・化学_各30問_計90問_KR</t>
  </si>
  <si>
    <t>情報・共通・化学_各30問_計90問_KS</t>
  </si>
  <si>
    <t>情報・品質・化学_各30問_計90問_KT</t>
  </si>
  <si>
    <t>共通・品質・化学_各30問_計90問_KU</t>
  </si>
  <si>
    <t>エンジニア試験スタンダード_プラン4</t>
    <phoneticPr fontId="5"/>
  </si>
  <si>
    <t>機械・電気電子・情報・品質_各30問_計120問_BA</t>
    <rPh sb="0" eb="2">
      <t>キカイ</t>
    </rPh>
    <rPh sb="3" eb="5">
      <t>デンキ</t>
    </rPh>
    <rPh sb="5" eb="7">
      <t>デンシ</t>
    </rPh>
    <rPh sb="11" eb="13">
      <t>ヒンシツ</t>
    </rPh>
    <rPh sb="14" eb="15">
      <t>カク</t>
    </rPh>
    <rPh sb="17" eb="18">
      <t>モン</t>
    </rPh>
    <rPh sb="19" eb="20">
      <t>ケイ</t>
    </rPh>
    <rPh sb="23" eb="24">
      <t>モン</t>
    </rPh>
    <phoneticPr fontId="7"/>
  </si>
  <si>
    <t>機械・電気電子・情報・共通_各30問_計120問_AA</t>
    <rPh sb="0" eb="2">
      <t>キカイ</t>
    </rPh>
    <rPh sb="3" eb="5">
      <t>デンキ</t>
    </rPh>
    <rPh sb="5" eb="7">
      <t>デンシ</t>
    </rPh>
    <rPh sb="11" eb="13">
      <t>キョウツウ</t>
    </rPh>
    <rPh sb="14" eb="15">
      <t>カク</t>
    </rPh>
    <rPh sb="17" eb="18">
      <t>モン</t>
    </rPh>
    <rPh sb="19" eb="20">
      <t>ケイ</t>
    </rPh>
    <rPh sb="23" eb="24">
      <t>モン</t>
    </rPh>
    <phoneticPr fontId="7"/>
  </si>
  <si>
    <t>機械・電気電子・情報・化学_各30問_計120問_KC</t>
  </si>
  <si>
    <t>機械・電気電子・共通・化学_各30問_計120問_KD</t>
  </si>
  <si>
    <t>機械・電気電子・品質・化学_各30問_計120問_KE</t>
  </si>
  <si>
    <t>機械・情報・共通・化学_各30問_計120問_KF</t>
  </si>
  <si>
    <t>機械・情報・品質・化学_各30問_計120問_KG</t>
  </si>
  <si>
    <t>機械・共通・品質・化学_各30問_計120問_KH</t>
  </si>
  <si>
    <t>電気電子・情報・共通・化学_各30問_計120問_KI</t>
  </si>
  <si>
    <t>電気電子・共通・品質・化学_各30問_計120問_KJ</t>
  </si>
  <si>
    <t>情報・共通・品質・化学_各30問_計120問_KK</t>
  </si>
  <si>
    <t>機械・電気電子・情報・品質・化学_各30問_計150問_KA</t>
  </si>
  <si>
    <t>機械・電気電子・情報・共通・化学_各30問_計150問_KB</t>
  </si>
  <si>
    <t>エンジニア試験スタンダード_プラン1Plus</t>
    <phoneticPr fontId="5"/>
  </si>
  <si>
    <t>機械_96問_AP</t>
    <rPh sb="0" eb="2">
      <t>キカイ</t>
    </rPh>
    <rPh sb="5" eb="6">
      <t>モン</t>
    </rPh>
    <phoneticPr fontId="7"/>
  </si>
  <si>
    <t>電気電子_96問_AQ</t>
    <rPh sb="0" eb="2">
      <t>デンキ</t>
    </rPh>
    <rPh sb="2" eb="4">
      <t>デンシ</t>
    </rPh>
    <rPh sb="7" eb="8">
      <t>モン</t>
    </rPh>
    <phoneticPr fontId="7"/>
  </si>
  <si>
    <t>情報_96問_AR</t>
    <rPh sb="5" eb="6">
      <t>モン</t>
    </rPh>
    <phoneticPr fontId="7"/>
  </si>
  <si>
    <t>化学_96問_AS</t>
    <rPh sb="0" eb="2">
      <t>カガク</t>
    </rPh>
    <rPh sb="5" eb="6">
      <t>モン</t>
    </rPh>
    <phoneticPr fontId="7"/>
  </si>
  <si>
    <t>品質管理基礎_96問_BW</t>
    <rPh sb="0" eb="2">
      <t>ヒンシツ</t>
    </rPh>
    <rPh sb="2" eb="4">
      <t>カンリ</t>
    </rPh>
    <rPh sb="4" eb="6">
      <t>キソ</t>
    </rPh>
    <rPh sb="9" eb="10">
      <t>モン</t>
    </rPh>
    <phoneticPr fontId="7"/>
  </si>
  <si>
    <t>エンジニア試験アドバンスト</t>
    <phoneticPr fontId="5"/>
  </si>
  <si>
    <t>機械_128問_WA</t>
    <rPh sb="0" eb="2">
      <t>キカイ</t>
    </rPh>
    <rPh sb="6" eb="7">
      <t>モン</t>
    </rPh>
    <phoneticPr fontId="7"/>
  </si>
  <si>
    <t>電気電子_128問_WB</t>
    <rPh sb="0" eb="2">
      <t>デンキ</t>
    </rPh>
    <rPh sb="2" eb="4">
      <t>デンシ</t>
    </rPh>
    <rPh sb="8" eb="9">
      <t>モン</t>
    </rPh>
    <phoneticPr fontId="7"/>
  </si>
  <si>
    <t>情報_128問_WC</t>
    <rPh sb="6" eb="7">
      <t>モン</t>
    </rPh>
    <phoneticPr fontId="7"/>
  </si>
  <si>
    <t>品質_64問_WD</t>
    <rPh sb="0" eb="2">
      <t>ヒンシツ</t>
    </rPh>
    <rPh sb="5" eb="6">
      <t>モン</t>
    </rPh>
    <phoneticPr fontId="7"/>
  </si>
  <si>
    <t>環境・コンプライアンス・設備・安全_64問_WE</t>
    <rPh sb="0" eb="2">
      <t>カンキョウ</t>
    </rPh>
    <rPh sb="12" eb="14">
      <t>セツビ</t>
    </rPh>
    <rPh sb="15" eb="17">
      <t>アンゼン</t>
    </rPh>
    <rPh sb="20" eb="21">
      <t>モン</t>
    </rPh>
    <phoneticPr fontId="7"/>
  </si>
  <si>
    <t>開発マネジメント_64問_WF</t>
    <rPh sb="0" eb="2">
      <t>カイハツ</t>
    </rPh>
    <rPh sb="11" eb="12">
      <t>モン</t>
    </rPh>
    <phoneticPr fontId="7"/>
  </si>
  <si>
    <t>社会人基礎力_64問_WG</t>
    <rPh sb="0" eb="2">
      <t>シャカイ</t>
    </rPh>
    <rPh sb="2" eb="3">
      <t>ジン</t>
    </rPh>
    <rPh sb="3" eb="6">
      <t>キソリョク</t>
    </rPh>
    <rPh sb="9" eb="10">
      <t>モン</t>
    </rPh>
    <phoneticPr fontId="7"/>
  </si>
  <si>
    <t>コストマネジメント_64問_WH</t>
    <rPh sb="12" eb="13">
      <t>モン</t>
    </rPh>
    <phoneticPr fontId="7"/>
  </si>
  <si>
    <t>メンテナンスの基礎・電気部品と電気回路・材料と機械・メカトロニクス・機械の制御_EA</t>
    <phoneticPr fontId="5"/>
  </si>
  <si>
    <t>日本語</t>
    <rPh sb="0" eb="3">
      <t>ニホンゴ</t>
    </rPh>
    <phoneticPr fontId="5"/>
  </si>
  <si>
    <t>英語</t>
    <rPh sb="0" eb="2">
      <t>エイゴ</t>
    </rPh>
    <phoneticPr fontId="5"/>
  </si>
  <si>
    <t>ベーシック試験</t>
    <phoneticPr fontId="5"/>
  </si>
  <si>
    <t>仕事の基本とは・組織で働くとは_GA</t>
    <rPh sb="0" eb="2">
      <t>シゴト</t>
    </rPh>
    <rPh sb="3" eb="5">
      <t>キホン</t>
    </rPh>
    <rPh sb="8" eb="10">
      <t>ソシキ</t>
    </rPh>
    <rPh sb="11" eb="12">
      <t>ハタラ</t>
    </rPh>
    <phoneticPr fontId="5"/>
  </si>
  <si>
    <t>数学Ⅰ・数学Ⅱ_GB</t>
    <phoneticPr fontId="7"/>
  </si>
  <si>
    <t>物理Ⅰ・物理Ⅱ_GC</t>
    <phoneticPr fontId="23"/>
  </si>
  <si>
    <t>数学Ⅰ・数学Ⅱ・物理Ⅰ・物理Ⅱ_GD</t>
    <phoneticPr fontId="23"/>
  </si>
  <si>
    <t>日本語</t>
    <rPh sb="0" eb="2">
      <t>ニホン</t>
    </rPh>
    <rPh sb="2" eb="3">
      <t>ゴ</t>
    </rPh>
    <phoneticPr fontId="5"/>
  </si>
  <si>
    <t>フォアマン試験</t>
    <phoneticPr fontId="5"/>
  </si>
  <si>
    <t>仕事の基本とは・組織で働くとは・生産の基本・安全の基本・保全の基本_IA</t>
    <rPh sb="0" eb="2">
      <t>シゴト</t>
    </rPh>
    <rPh sb="3" eb="5">
      <t>キホン</t>
    </rPh>
    <rPh sb="8" eb="10">
      <t>ソシキ</t>
    </rPh>
    <rPh sb="11" eb="12">
      <t>ハタラ</t>
    </rPh>
    <phoneticPr fontId="5"/>
  </si>
  <si>
    <t>DXリテラシー試験</t>
    <phoneticPr fontId="5"/>
  </si>
  <si>
    <t>DX・IoT・AI・データサイエンス・5G_PA</t>
    <phoneticPr fontId="5"/>
  </si>
  <si>
    <t>認定証</t>
    <rPh sb="0" eb="3">
      <t>ニンテイショウ</t>
    </rPh>
    <phoneticPr fontId="8"/>
  </si>
  <si>
    <t>★選択してください</t>
    <phoneticPr fontId="8"/>
  </si>
  <si>
    <t>発行希望</t>
    <rPh sb="0" eb="2">
      <t>ハッコウ</t>
    </rPh>
    <rPh sb="2" eb="4">
      <t>キボウ</t>
    </rPh>
    <phoneticPr fontId="8"/>
  </si>
  <si>
    <t>不要</t>
    <rPh sb="0" eb="2">
      <t>フヨウ</t>
    </rPh>
    <phoneticPr fontId="8"/>
  </si>
  <si>
    <t>「基本情報」シートのご住所（A）に発送</t>
    <rPh sb="11" eb="13">
      <t>ジュウショ</t>
    </rPh>
    <rPh sb="17" eb="19">
      <t>ハッソウ</t>
    </rPh>
    <phoneticPr fontId="8"/>
  </si>
  <si>
    <t>「基本情報」シートのご住所（B）に発送</t>
    <rPh sb="11" eb="13">
      <t>ジュウショ</t>
    </rPh>
    <rPh sb="17" eb="19">
      <t>ハッソウ</t>
    </rPh>
    <phoneticPr fontId="8"/>
  </si>
  <si>
    <t>業種</t>
    <rPh sb="0" eb="2">
      <t>ギョウシュ</t>
    </rPh>
    <phoneticPr fontId="8"/>
  </si>
  <si>
    <t>製造</t>
    <phoneticPr fontId="7"/>
  </si>
  <si>
    <t>労働者派遣</t>
  </si>
  <si>
    <t>機械機器メンテナンス</t>
    <rPh sb="0" eb="2">
      <t>キカイ</t>
    </rPh>
    <rPh sb="2" eb="4">
      <t>キキ</t>
    </rPh>
    <phoneticPr fontId="5"/>
  </si>
  <si>
    <t>ソフトウェア・システムサービス</t>
  </si>
  <si>
    <t>商社・卸売</t>
    <rPh sb="0" eb="2">
      <t>ショウシャ</t>
    </rPh>
    <rPh sb="3" eb="5">
      <t>オロシウリ</t>
    </rPh>
    <phoneticPr fontId="5"/>
  </si>
  <si>
    <t>電気・ガス・エネルギー関連</t>
    <rPh sb="11" eb="13">
      <t>カンレン</t>
    </rPh>
    <phoneticPr fontId="5"/>
  </si>
  <si>
    <t>建設</t>
  </si>
  <si>
    <t>学校</t>
    <rPh sb="0" eb="2">
      <t>ガッコウ</t>
    </rPh>
    <phoneticPr fontId="5"/>
  </si>
  <si>
    <t>その他の業種</t>
    <rPh sb="2" eb="3">
      <t>タ</t>
    </rPh>
    <rPh sb="4" eb="6">
      <t>ギョウシュ</t>
    </rPh>
    <phoneticPr fontId="5"/>
  </si>
  <si>
    <t>機械</t>
  </si>
  <si>
    <t>電気・電子機器</t>
    <rPh sb="3" eb="5">
      <t>デンシ</t>
    </rPh>
    <rPh sb="5" eb="7">
      <t>キキ</t>
    </rPh>
    <phoneticPr fontId="5"/>
  </si>
  <si>
    <t>輸送用機器</t>
    <rPh sb="0" eb="3">
      <t>ユソウヨウ</t>
    </rPh>
    <rPh sb="3" eb="5">
      <t>キキ</t>
    </rPh>
    <phoneticPr fontId="5"/>
  </si>
  <si>
    <t>精密機器</t>
    <rPh sb="0" eb="2">
      <t>セイミツ</t>
    </rPh>
    <rPh sb="2" eb="4">
      <t>キキ</t>
    </rPh>
    <phoneticPr fontId="5"/>
  </si>
  <si>
    <t>情報通信機器</t>
    <rPh sb="4" eb="6">
      <t>キキ</t>
    </rPh>
    <phoneticPr fontId="5"/>
  </si>
  <si>
    <t>化学</t>
  </si>
  <si>
    <t>鉄鋼</t>
  </si>
  <si>
    <t>電子部品・デバイス・電子回路</t>
  </si>
  <si>
    <t>金属製品</t>
  </si>
  <si>
    <t>食料品</t>
  </si>
  <si>
    <t>その他の製造業</t>
  </si>
  <si>
    <t>利用目的</t>
    <rPh sb="0" eb="2">
      <t>リヨウ</t>
    </rPh>
    <rPh sb="2" eb="4">
      <t>モクテキ</t>
    </rPh>
    <phoneticPr fontId="7"/>
  </si>
  <si>
    <t>採用試験-新卒入社</t>
    <rPh sb="0" eb="2">
      <t>サイヨウ</t>
    </rPh>
    <rPh sb="2" eb="4">
      <t>シケン</t>
    </rPh>
    <rPh sb="5" eb="7">
      <t>シンソツ</t>
    </rPh>
    <rPh sb="7" eb="9">
      <t>ニュウシャ</t>
    </rPh>
    <phoneticPr fontId="3"/>
  </si>
  <si>
    <t>採用試験-中途入社</t>
    <rPh sb="0" eb="2">
      <t>サイヨウ</t>
    </rPh>
    <rPh sb="2" eb="4">
      <t>シケン</t>
    </rPh>
    <rPh sb="5" eb="7">
      <t>チュウト</t>
    </rPh>
    <rPh sb="7" eb="9">
      <t>ニュウシャ</t>
    </rPh>
    <phoneticPr fontId="3"/>
  </si>
  <si>
    <t>人材育成-新入社員</t>
    <rPh sb="0" eb="4">
      <t>ジンザイイクセイ</t>
    </rPh>
    <rPh sb="5" eb="9">
      <t>シンニュウシャイン</t>
    </rPh>
    <phoneticPr fontId="3"/>
  </si>
  <si>
    <t>人材育成-既存社員</t>
    <rPh sb="0" eb="4">
      <t>ジンザイイクセイ</t>
    </rPh>
    <rPh sb="5" eb="7">
      <t>キソン</t>
    </rPh>
    <rPh sb="7" eb="9">
      <t>シャイン</t>
    </rPh>
    <phoneticPr fontId="3"/>
  </si>
  <si>
    <t>その他</t>
    <rPh sb="2" eb="3">
      <t>ホカ</t>
    </rPh>
    <phoneticPr fontId="3"/>
  </si>
  <si>
    <t>受験料（税込）</t>
    <rPh sb="0" eb="3">
      <t>ジュケンリョウ</t>
    </rPh>
    <rPh sb="4" eb="6">
      <t>ゼイコミ</t>
    </rPh>
    <phoneticPr fontId="7"/>
  </si>
  <si>
    <t>お申込みから受講開始までの流れ</t>
    <phoneticPr fontId="23"/>
  </si>
  <si>
    <t>お申込書のご提出以降</t>
    <rPh sb="1" eb="3">
      <t>モウシコ</t>
    </rPh>
    <rPh sb="3" eb="4">
      <t>ショ</t>
    </rPh>
    <rPh sb="6" eb="8">
      <t>テイシュツ</t>
    </rPh>
    <rPh sb="8" eb="10">
      <t>イコウ</t>
    </rPh>
    <phoneticPr fontId="5"/>
  </si>
  <si>
    <t>お申込書をご提出された後の流れについては、下記リンク先「管理者向け　利用開始ガイド」をご参照ください。</t>
    <rPh sb="1" eb="4">
      <t>モウシコミショ</t>
    </rPh>
    <rPh sb="6" eb="8">
      <t>テイシュツ</t>
    </rPh>
    <rPh sb="11" eb="12">
      <t>アト</t>
    </rPh>
    <rPh sb="13" eb="14">
      <t>ナガ</t>
    </rPh>
    <rPh sb="21" eb="23">
      <t>カキ</t>
    </rPh>
    <rPh sb="26" eb="27">
      <t>サキ</t>
    </rPh>
    <rPh sb="28" eb="32">
      <t>カンリシャム</t>
    </rPh>
    <rPh sb="34" eb="38">
      <t>リヨウカイシ</t>
    </rPh>
    <rPh sb="44" eb="46">
      <t>サンショウ</t>
    </rPh>
    <phoneticPr fontId="20"/>
  </si>
  <si>
    <r>
      <t>ご利用開始までの流れや</t>
    </r>
    <r>
      <rPr>
        <b/>
        <u/>
        <sz val="12"/>
        <color rgb="FFFF0000"/>
        <rFont val="ＭＳ Ｐゴシック"/>
        <family val="3"/>
        <charset val="128"/>
      </rPr>
      <t>管理者様が行うこと・行ってはいけないこと</t>
    </r>
    <r>
      <rPr>
        <b/>
        <sz val="12"/>
        <color theme="1"/>
        <rFont val="ＭＳ Ｐゴシック"/>
        <family val="3"/>
        <charset val="128"/>
      </rPr>
      <t>をまとめております。</t>
    </r>
    <phoneticPr fontId="20"/>
  </si>
  <si>
    <t>■管理者向け　利用開始ガイド</t>
    <rPh sb="1" eb="4">
      <t>カンリシャ</t>
    </rPh>
    <rPh sb="4" eb="5">
      <t>ム</t>
    </rPh>
    <rPh sb="7" eb="9">
      <t>リヨウ</t>
    </rPh>
    <rPh sb="9" eb="11">
      <t>カイシ</t>
    </rPh>
    <phoneticPr fontId="23"/>
  </si>
  <si>
    <t>https://www.cogaku.co.jp/material/assets/file/adminstartguide_cd.pdf</t>
    <phoneticPr fontId="20"/>
  </si>
  <si>
    <t>各種マニュアルを事前に確認されたい場合は、下記リンク先よりダウンロードしてください。(納品連絡時にもマニュアルのご案内はしております）</t>
    <rPh sb="0" eb="2">
      <t>カクシュ</t>
    </rPh>
    <rPh sb="8" eb="10">
      <t>ジゼン</t>
    </rPh>
    <rPh sb="11" eb="13">
      <t>カクニン</t>
    </rPh>
    <rPh sb="17" eb="19">
      <t>バアイ</t>
    </rPh>
    <rPh sb="21" eb="23">
      <t>カキ</t>
    </rPh>
    <rPh sb="26" eb="27">
      <t>サキ</t>
    </rPh>
    <phoneticPr fontId="20"/>
  </si>
  <si>
    <t>■マニュアル一式セット</t>
    <rPh sb="6" eb="8">
      <t>イッシキ</t>
    </rPh>
    <phoneticPr fontId="20"/>
  </si>
  <si>
    <t>https://www.cogaku.co.jp/material/assets/file/manualset_cd.zip</t>
    <phoneticPr fontId="20"/>
  </si>
  <si>
    <t>（内容：管理者マニュアル、管理者向け利用開始ガイド、受講者マニュアル、受講登録ガイド)</t>
  </si>
  <si>
    <t>●個人情報のお取り扱いについて（プライバシーポリシー）</t>
    <phoneticPr fontId="23"/>
  </si>
  <si>
    <t>「お申込内容」シートに、必要事項をすべてご記入ください。</t>
    <rPh sb="2" eb="4">
      <t>モウシコミ</t>
    </rPh>
    <rPh sb="4" eb="6">
      <t>ナイヨウ</t>
    </rPh>
    <rPh sb="12" eb="14">
      <t>ヒツヨウ</t>
    </rPh>
    <rPh sb="14" eb="16">
      <t>ジコウ</t>
    </rPh>
    <rPh sb="21" eb="23">
      <t>キニュウ</t>
    </rPh>
    <phoneticPr fontId="5"/>
  </si>
  <si>
    <t>担当者①　氏名</t>
    <rPh sb="0" eb="3">
      <t>タントウシャ</t>
    </rPh>
    <rPh sb="5" eb="7">
      <t>シメイ</t>
    </rPh>
    <phoneticPr fontId="5"/>
  </si>
  <si>
    <t>担当者①　メールアドレス
（＝管理者ID）</t>
    <rPh sb="15" eb="18">
      <t>カンリシャ</t>
    </rPh>
    <phoneticPr fontId="5"/>
  </si>
  <si>
    <t>備考</t>
    <rPh sb="0" eb="2">
      <t>ビコウ</t>
    </rPh>
    <phoneticPr fontId="5"/>
  </si>
  <si>
    <t>担当者②　氏名</t>
    <rPh sb="0" eb="3">
      <t>タントウシャ</t>
    </rPh>
    <rPh sb="5" eb="7">
      <t>シメイ</t>
    </rPh>
    <phoneticPr fontId="5"/>
  </si>
  <si>
    <t>担当者②　メールアドレス
（＝管理者ID）</t>
    <rPh sb="15" eb="18">
      <t>カンリシャ</t>
    </rPh>
    <phoneticPr fontId="5"/>
  </si>
  <si>
    <t>担当者③　氏名</t>
    <rPh sb="0" eb="3">
      <t>タントウシャ</t>
    </rPh>
    <rPh sb="5" eb="7">
      <t>シメイ</t>
    </rPh>
    <phoneticPr fontId="5"/>
  </si>
  <si>
    <t>担当者③　メールアドレス
（＝管理者ID）</t>
    <rPh sb="15" eb="18">
      <t>カンリシャ</t>
    </rPh>
    <phoneticPr fontId="5"/>
  </si>
  <si>
    <t>※ご担当者様が複数名いらっしゃる場合は、担当者②・③の欄にご記入ください。
記入欄が足りない場合は、備考欄にご記入ください。</t>
    <rPh sb="2" eb="5">
      <t>タントウシャ</t>
    </rPh>
    <rPh sb="5" eb="6">
      <t>サマ</t>
    </rPh>
    <rPh sb="7" eb="10">
      <t>フクスウメイ</t>
    </rPh>
    <rPh sb="16" eb="18">
      <t>バアイ</t>
    </rPh>
    <rPh sb="20" eb="23">
      <t>タントウシャ</t>
    </rPh>
    <rPh sb="27" eb="28">
      <t>ラン</t>
    </rPh>
    <rPh sb="30" eb="32">
      <t>キニュウ</t>
    </rPh>
    <rPh sb="38" eb="41">
      <t>キニュウラン</t>
    </rPh>
    <rPh sb="42" eb="43">
      <t>タ</t>
    </rPh>
    <rPh sb="46" eb="48">
      <t>バアイ</t>
    </rPh>
    <rPh sb="50" eb="53">
      <t>ビコウラン</t>
    </rPh>
    <rPh sb="55" eb="57">
      <t>キニュウ</t>
    </rPh>
    <phoneticPr fontId="23"/>
  </si>
  <si>
    <t>●契約期間・更新について</t>
    <rPh sb="1" eb="5">
      <t>ケイヤクキカン</t>
    </rPh>
    <rPh sb="6" eb="8">
      <t>コウシン</t>
    </rPh>
    <phoneticPr fontId="23"/>
  </si>
  <si>
    <t>ご契約期間は、ご利用開始日から1年間となり、以降は自動更新されます。</t>
    <rPh sb="1" eb="5">
      <t>ケイヤクキカン</t>
    </rPh>
    <rPh sb="8" eb="13">
      <t>リヨウカイシビ</t>
    </rPh>
    <rPh sb="16" eb="18">
      <t>ネンカン</t>
    </rPh>
    <rPh sb="22" eb="24">
      <t>イコウ</t>
    </rPh>
    <rPh sb="25" eb="29">
      <t>ジドウコウシン</t>
    </rPh>
    <phoneticPr fontId="20"/>
  </si>
  <si>
    <t>契約終了2か月前までに契約更新に関するご案内をいたしますので、</t>
    <rPh sb="11" eb="15">
      <t>ケイヤクコウシン</t>
    </rPh>
    <rPh sb="16" eb="17">
      <t>カン</t>
    </rPh>
    <rPh sb="20" eb="22">
      <t>アンナイ</t>
    </rPh>
    <phoneticPr fontId="20"/>
  </si>
  <si>
    <t>ご利用人数の変更有無や契約終了等についてご回答ください。</t>
    <rPh sb="15" eb="16">
      <t>ナド</t>
    </rPh>
    <phoneticPr fontId="20"/>
  </si>
  <si>
    <r>
      <t>契約更新日</t>
    </r>
    <r>
      <rPr>
        <b/>
        <sz val="11"/>
        <rFont val="ＭＳ Ｐゴシック"/>
        <family val="3"/>
        <charset val="128"/>
        <scheme val="minor"/>
      </rPr>
      <t xml:space="preserve">
（自動更新）</t>
    </r>
    <rPh sb="0" eb="5">
      <t>ケイヤクコウシンビ</t>
    </rPh>
    <rPh sb="7" eb="11">
      <t>ジドウコウシン</t>
    </rPh>
    <phoneticPr fontId="23"/>
  </si>
  <si>
    <t>ver.05</t>
    <phoneticPr fontId="5"/>
  </si>
  <si>
    <t>また、ファイル名の「COMPANY-NAME」の部分を貴社名に書き換えていただけますと幸いです。</t>
    <rPh sb="7" eb="8">
      <t>メイ</t>
    </rPh>
    <rPh sb="24" eb="26">
      <t>ブブン</t>
    </rPh>
    <rPh sb="27" eb="30">
      <t>キシャメイ</t>
    </rPh>
    <rPh sb="31" eb="32">
      <t>カ</t>
    </rPh>
    <rPh sb="33" eb="34">
      <t>カ</t>
    </rPh>
    <rPh sb="43" eb="44">
      <t>サイワ</t>
    </rPh>
    <phoneticPr fontId="20"/>
  </si>
  <si>
    <t>同内容にて契約を自動更新いたします。</t>
    <rPh sb="0" eb="3">
      <t>ドウナイヨウ</t>
    </rPh>
    <rPh sb="5" eb="7">
      <t>ケイヤク</t>
    </rPh>
    <rPh sb="8" eb="12">
      <t>ジドウコウシン</t>
    </rPh>
    <phoneticPr fontId="20"/>
  </si>
  <si>
    <t>契約更新日の１か月前までにご意向が確認できない場合は、</t>
    <rPh sb="0" eb="5">
      <t>ケイヤクコウシンビ</t>
    </rPh>
    <rPh sb="8" eb="10">
      <t>ゲツマエ</t>
    </rPh>
    <rPh sb="14" eb="16">
      <t>イコウ</t>
    </rPh>
    <rPh sb="17" eb="19">
      <t>カクニン</t>
    </rPh>
    <rPh sb="23" eb="25">
      <t>バアイ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</si>
</sst>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176" formatCode="yyyy/m/d;@"/>
    <numFmt numFmtId="177" formatCode="[$-F800]dddd\,\ mmmm\ dd\,\ yyyy"/>
    <numFmt numFmtId="178" formatCode="000\-0000"/>
    <numFmt numFmtId="179" formatCode="#,##0&quot;円&quot;"/>
  </numFmts>
  <fonts count="55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9"/>
      <color theme="1"/>
      <name val="ＭＳ Ｐゴシック"/>
      <family val="3"/>
      <charset val="128"/>
      <scheme val="minor"/>
    </font>
    <font>
      <b/>
      <sz val="11"/>
      <color rgb="FF0070C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4"/>
      <color theme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u/>
      <sz val="12"/>
      <color theme="10"/>
      <name val="ＭＳ Ｐゴシック"/>
      <family val="3"/>
      <charset val="128"/>
      <scheme val="minor"/>
    </font>
    <font>
      <sz val="14"/>
      <color theme="1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u/>
      <sz val="10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7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6" fontId="9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4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38" fontId="4" fillId="0" borderId="0" applyFont="0" applyFill="0" applyBorder="0" applyAlignment="0" applyProtection="0">
      <alignment vertical="center"/>
    </xf>
    <xf numFmtId="0" fontId="2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38" fontId="2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86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11" fillId="0" borderId="0" xfId="0" applyFont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9" fillId="0" borderId="0" xfId="2">
      <alignment vertical="center"/>
    </xf>
    <xf numFmtId="0" fontId="16" fillId="0" borderId="0" xfId="0" applyFont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left" vertical="center"/>
      <protection locked="0"/>
    </xf>
    <xf numFmtId="176" fontId="0" fillId="0" borderId="0" xfId="0" applyNumberFormat="1" applyAlignment="1" applyProtection="1">
      <alignment horizontal="left" vertical="center"/>
      <protection locked="0"/>
    </xf>
    <xf numFmtId="0" fontId="14" fillId="0" borderId="0" xfId="0" applyFont="1" applyAlignment="1">
      <alignment vertical="top" wrapText="1"/>
    </xf>
    <xf numFmtId="0" fontId="12" fillId="0" borderId="0" xfId="0" applyFont="1" applyAlignment="1" applyProtection="1">
      <alignment horizontal="left" vertical="center"/>
      <protection locked="0"/>
    </xf>
    <xf numFmtId="0" fontId="15" fillId="0" borderId="0" xfId="0" applyFont="1" applyProtection="1">
      <alignment vertical="center"/>
      <protection locked="0"/>
    </xf>
    <xf numFmtId="0" fontId="0" fillId="0" borderId="0" xfId="0" applyAlignment="1">
      <alignment vertical="center" wrapText="1"/>
    </xf>
    <xf numFmtId="0" fontId="14" fillId="0" borderId="0" xfId="0" applyFont="1" applyAlignment="1">
      <alignment horizontal="left" vertical="center"/>
    </xf>
    <xf numFmtId="0" fontId="9" fillId="0" borderId="0" xfId="2" applyProtection="1">
      <alignment vertical="center"/>
      <protection locked="0"/>
    </xf>
    <xf numFmtId="0" fontId="22" fillId="0" borderId="0" xfId="10" applyAlignment="1">
      <alignment vertical="center" wrapText="1"/>
    </xf>
    <xf numFmtId="0" fontId="0" fillId="0" borderId="0" xfId="0" applyAlignment="1">
      <alignment horizontal="center" vertical="center"/>
    </xf>
    <xf numFmtId="0" fontId="19" fillId="0" borderId="0" xfId="0" applyFont="1" applyAlignment="1" applyProtection="1">
      <alignment horizontal="center" vertical="center"/>
      <protection locked="0"/>
    </xf>
    <xf numFmtId="0" fontId="11" fillId="2" borderId="21" xfId="0" applyFont="1" applyFill="1" applyBorder="1" applyAlignment="1">
      <alignment horizontal="center" vertical="center"/>
    </xf>
    <xf numFmtId="0" fontId="9" fillId="0" borderId="0" xfId="0" applyFont="1">
      <alignment vertical="center"/>
    </xf>
    <xf numFmtId="0" fontId="34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11" fillId="0" borderId="19" xfId="0" applyFon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18" fillId="0" borderId="0" xfId="0" applyFont="1" applyAlignment="1" applyProtection="1">
      <alignment horizontal="center" vertical="center"/>
      <protection locked="0"/>
    </xf>
    <xf numFmtId="0" fontId="25" fillId="0" borderId="0" xfId="0" applyFont="1">
      <alignment vertical="center"/>
    </xf>
    <xf numFmtId="0" fontId="11" fillId="0" borderId="19" xfId="0" applyFont="1" applyBorder="1" applyAlignment="1">
      <alignment horizontal="center" vertical="center"/>
    </xf>
    <xf numFmtId="177" fontId="0" fillId="6" borderId="19" xfId="0" applyNumberFormat="1" applyFill="1" applyBorder="1" applyAlignment="1">
      <alignment horizontal="left" vertical="center"/>
    </xf>
    <xf numFmtId="177" fontId="0" fillId="0" borderId="0" xfId="0" applyNumberFormat="1" applyAlignment="1">
      <alignment horizontal="left" vertical="center"/>
    </xf>
    <xf numFmtId="0" fontId="0" fillId="6" borderId="19" xfId="0" applyFill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78" fontId="0" fillId="6" borderId="19" xfId="0" applyNumberForma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0" fillId="0" borderId="19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49" fontId="0" fillId="6" borderId="19" xfId="0" applyNumberFormat="1" applyFill="1" applyBorder="1" applyAlignment="1">
      <alignment horizontal="left" vertical="center"/>
    </xf>
    <xf numFmtId="0" fontId="42" fillId="0" borderId="0" xfId="0" applyFont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9" fillId="6" borderId="19" xfId="0" applyFont="1" applyFill="1" applyBorder="1" applyAlignment="1">
      <alignment horizontal="left" vertical="center"/>
    </xf>
    <xf numFmtId="177" fontId="22" fillId="6" borderId="19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177" fontId="22" fillId="0" borderId="19" xfId="0" applyNumberFormat="1" applyFont="1" applyBorder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179" fontId="22" fillId="0" borderId="19" xfId="12" applyNumberFormat="1" applyFont="1" applyFill="1" applyBorder="1" applyAlignment="1">
      <alignment horizontal="left" vertical="center"/>
    </xf>
    <xf numFmtId="38" fontId="22" fillId="0" borderId="0" xfId="12" applyFont="1" applyFill="1" applyBorder="1" applyAlignment="1">
      <alignment horizontal="left" vertical="center"/>
    </xf>
    <xf numFmtId="0" fontId="22" fillId="6" borderId="19" xfId="0" applyFont="1" applyFill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179" fontId="15" fillId="0" borderId="19" xfId="12" applyNumberFormat="1" applyFont="1" applyFill="1" applyBorder="1" applyAlignment="1">
      <alignment horizontal="left" vertical="center"/>
    </xf>
    <xf numFmtId="0" fontId="30" fillId="2" borderId="8" xfId="0" applyFont="1" applyFill="1" applyBorder="1">
      <alignment vertical="center"/>
    </xf>
    <xf numFmtId="0" fontId="25" fillId="2" borderId="9" xfId="0" applyFont="1" applyFill="1" applyBorder="1">
      <alignment vertical="center"/>
    </xf>
    <xf numFmtId="0" fontId="25" fillId="2" borderId="10" xfId="0" applyFont="1" applyFill="1" applyBorder="1">
      <alignment vertical="center"/>
    </xf>
    <xf numFmtId="0" fontId="6" fillId="2" borderId="4" xfId="0" applyFont="1" applyFill="1" applyBorder="1" applyAlignment="1">
      <alignment horizontal="left" vertical="center"/>
    </xf>
    <xf numFmtId="0" fontId="25" fillId="2" borderId="5" xfId="0" applyFont="1" applyFill="1" applyBorder="1">
      <alignment vertical="center"/>
    </xf>
    <xf numFmtId="0" fontId="6" fillId="2" borderId="4" xfId="0" applyFont="1" applyFill="1" applyBorder="1">
      <alignment vertical="center"/>
    </xf>
    <xf numFmtId="0" fontId="9" fillId="2" borderId="4" xfId="0" applyFont="1" applyFill="1" applyBorder="1">
      <alignment vertical="center"/>
    </xf>
    <xf numFmtId="0" fontId="9" fillId="2" borderId="11" xfId="0" applyFont="1" applyFill="1" applyBorder="1">
      <alignment vertical="center"/>
    </xf>
    <xf numFmtId="0" fontId="25" fillId="2" borderId="6" xfId="0" applyFont="1" applyFill="1" applyBorder="1">
      <alignment vertical="center"/>
    </xf>
    <xf numFmtId="0" fontId="25" fillId="2" borderId="7" xfId="0" applyFont="1" applyFill="1" applyBorder="1">
      <alignment vertical="center"/>
    </xf>
    <xf numFmtId="0" fontId="0" fillId="0" borderId="0" xfId="0" applyAlignment="1">
      <alignment horizontal="left" vertical="center" wrapText="1"/>
    </xf>
    <xf numFmtId="0" fontId="25" fillId="2" borderId="0" xfId="0" applyFont="1" applyFill="1">
      <alignment vertical="center"/>
    </xf>
    <xf numFmtId="0" fontId="22" fillId="2" borderId="0" xfId="0" applyFont="1" applyFill="1" applyAlignment="1">
      <alignment horizontal="left" vertical="center" wrapText="1"/>
    </xf>
    <xf numFmtId="0" fontId="40" fillId="0" borderId="0" xfId="1" applyFont="1" applyBorder="1" applyAlignment="1" applyProtection="1">
      <alignment horizontal="left" vertical="center" wrapText="1"/>
      <protection locked="0"/>
    </xf>
    <xf numFmtId="0" fontId="9" fillId="6" borderId="19" xfId="8" applyFont="1" applyFill="1" applyBorder="1" applyAlignment="1" applyProtection="1">
      <alignment horizontal="left" vertical="center"/>
    </xf>
    <xf numFmtId="0" fontId="46" fillId="0" borderId="0" xfId="0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0" fillId="0" borderId="13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/>
    </xf>
    <xf numFmtId="0" fontId="47" fillId="0" borderId="0" xfId="0" applyFont="1">
      <alignment vertical="center"/>
    </xf>
    <xf numFmtId="0" fontId="48" fillId="0" borderId="0" xfId="0" applyFont="1">
      <alignment vertical="center"/>
    </xf>
    <xf numFmtId="0" fontId="13" fillId="2" borderId="4" xfId="0" applyFont="1" applyFill="1" applyBorder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11" fillId="7" borderId="19" xfId="0" applyFont="1" applyFill="1" applyBorder="1" applyAlignment="1">
      <alignment horizontal="center" vertical="center"/>
    </xf>
    <xf numFmtId="0" fontId="11" fillId="7" borderId="19" xfId="0" applyFont="1" applyFill="1" applyBorder="1">
      <alignment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>
      <alignment vertical="center"/>
    </xf>
    <xf numFmtId="0" fontId="11" fillId="7" borderId="19" xfId="0" applyFont="1" applyFill="1" applyBorder="1" applyAlignment="1">
      <alignment vertical="center" wrapText="1"/>
    </xf>
    <xf numFmtId="0" fontId="0" fillId="6" borderId="19" xfId="0" applyFill="1" applyBorder="1">
      <alignment vertical="center"/>
    </xf>
    <xf numFmtId="0" fontId="0" fillId="6" borderId="19" xfId="0" applyFill="1" applyBorder="1" applyAlignment="1">
      <alignment horizontal="center" vertical="center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0" fillId="0" borderId="3" xfId="0" applyBorder="1">
      <alignment vertical="center"/>
    </xf>
    <xf numFmtId="0" fontId="16" fillId="0" borderId="0" xfId="0" applyFont="1">
      <alignment vertical="center"/>
    </xf>
    <xf numFmtId="0" fontId="28" fillId="4" borderId="0" xfId="8" applyFill="1" applyAlignment="1" applyProtection="1">
      <alignment vertical="center"/>
    </xf>
    <xf numFmtId="0" fontId="33" fillId="2" borderId="2" xfId="0" applyFont="1" applyFill="1" applyBorder="1" applyAlignment="1" applyProtection="1">
      <alignment horizontal="center" vertical="center"/>
      <protection locked="0"/>
    </xf>
    <xf numFmtId="0" fontId="32" fillId="2" borderId="22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>
      <alignment vertical="center"/>
    </xf>
    <xf numFmtId="0" fontId="33" fillId="2" borderId="2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27" fillId="0" borderId="0" xfId="0" applyFont="1">
      <alignment vertical="center"/>
    </xf>
    <xf numFmtId="0" fontId="26" fillId="8" borderId="0" xfId="0" applyFont="1" applyFill="1" applyAlignment="1">
      <alignment horizontal="left" vertical="center"/>
    </xf>
    <xf numFmtId="0" fontId="51" fillId="8" borderId="0" xfId="0" applyFont="1" applyFill="1" applyAlignment="1">
      <alignment horizontal="centerContinuous" vertical="center"/>
    </xf>
    <xf numFmtId="0" fontId="0" fillId="8" borderId="0" xfId="0" applyFill="1" applyAlignment="1">
      <alignment horizontal="centerContinuous" vertical="center"/>
    </xf>
    <xf numFmtId="0" fontId="0" fillId="8" borderId="0" xfId="0" applyFill="1">
      <alignment vertical="center"/>
    </xf>
    <xf numFmtId="0" fontId="30" fillId="0" borderId="0" xfId="0" applyFont="1">
      <alignment vertical="center"/>
    </xf>
    <xf numFmtId="0" fontId="30" fillId="0" borderId="4" xfId="0" applyFont="1" applyBorder="1">
      <alignment vertical="center"/>
    </xf>
    <xf numFmtId="0" fontId="36" fillId="0" borderId="0" xfId="0" applyFont="1">
      <alignment vertical="center"/>
    </xf>
    <xf numFmtId="55" fontId="6" fillId="0" borderId="0" xfId="0" applyNumberFormat="1" applyFont="1">
      <alignment vertical="center"/>
    </xf>
    <xf numFmtId="0" fontId="43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24" fillId="0" borderId="8" xfId="0" applyFont="1" applyBorder="1">
      <alignment vertical="center"/>
    </xf>
    <xf numFmtId="0" fontId="24" fillId="0" borderId="9" xfId="0" applyFont="1" applyBorder="1">
      <alignment vertical="center"/>
    </xf>
    <xf numFmtId="0" fontId="0" fillId="0" borderId="9" xfId="0" applyBorder="1">
      <alignment vertical="center"/>
    </xf>
    <xf numFmtId="0" fontId="25" fillId="0" borderId="9" xfId="0" applyFont="1" applyBorder="1">
      <alignment vertical="center"/>
    </xf>
    <xf numFmtId="0" fontId="0" fillId="0" borderId="10" xfId="0" applyBorder="1">
      <alignment vertical="center"/>
    </xf>
    <xf numFmtId="0" fontId="26" fillId="3" borderId="0" xfId="0" applyFont="1" applyFill="1" applyAlignment="1">
      <alignment horizontal="left" vertical="center"/>
    </xf>
    <xf numFmtId="0" fontId="26" fillId="3" borderId="0" xfId="0" applyFont="1" applyFill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8" fillId="0" borderId="0" xfId="8" applyAlignment="1" applyProtection="1">
      <alignment vertical="center"/>
    </xf>
    <xf numFmtId="0" fontId="1" fillId="0" borderId="0" xfId="15">
      <alignment vertical="center"/>
    </xf>
    <xf numFmtId="0" fontId="1" fillId="0" borderId="4" xfId="15" applyBorder="1">
      <alignment vertical="center"/>
    </xf>
    <xf numFmtId="0" fontId="31" fillId="0" borderId="0" xfId="15" applyFont="1">
      <alignment vertical="center"/>
    </xf>
    <xf numFmtId="0" fontId="15" fillId="0" borderId="0" xfId="15" applyFont="1">
      <alignment vertical="center"/>
    </xf>
    <xf numFmtId="0" fontId="27" fillId="0" borderId="0" xfId="15" applyFont="1">
      <alignment vertical="center"/>
    </xf>
    <xf numFmtId="0" fontId="1" fillId="0" borderId="5" xfId="15" applyBorder="1">
      <alignment vertical="center"/>
    </xf>
    <xf numFmtId="0" fontId="11" fillId="0" borderId="0" xfId="15" applyFont="1">
      <alignment vertical="center"/>
    </xf>
    <xf numFmtId="0" fontId="44" fillId="0" borderId="0" xfId="15" applyFont="1">
      <alignment vertical="center"/>
    </xf>
    <xf numFmtId="0" fontId="41" fillId="2" borderId="0" xfId="16" applyFont="1" applyFill="1">
      <alignment vertical="center"/>
    </xf>
    <xf numFmtId="0" fontId="38" fillId="2" borderId="0" xfId="16" applyFont="1" applyFill="1">
      <alignment vertical="center"/>
    </xf>
    <xf numFmtId="0" fontId="53" fillId="2" borderId="0" xfId="1" applyFont="1" applyFill="1">
      <alignment vertical="center"/>
    </xf>
    <xf numFmtId="0" fontId="30" fillId="2" borderId="0" xfId="0" applyFont="1" applyFill="1">
      <alignment vertical="center"/>
    </xf>
    <xf numFmtId="0" fontId="41" fillId="0" borderId="0" xfId="16" applyFont="1">
      <alignment vertical="center"/>
    </xf>
    <xf numFmtId="0" fontId="38" fillId="0" borderId="0" xfId="16" applyFont="1">
      <alignment vertical="center"/>
    </xf>
    <xf numFmtId="0" fontId="53" fillId="0" borderId="0" xfId="1" applyFont="1" applyFill="1">
      <alignment vertical="center"/>
    </xf>
    <xf numFmtId="0" fontId="15" fillId="2" borderId="0" xfId="0" applyFont="1" applyFill="1">
      <alignment vertical="center"/>
    </xf>
    <xf numFmtId="0" fontId="54" fillId="2" borderId="0" xfId="16" applyFont="1" applyFill="1">
      <alignment vertical="center"/>
    </xf>
    <xf numFmtId="0" fontId="10" fillId="2" borderId="0" xfId="1" applyFill="1">
      <alignment vertical="center"/>
    </xf>
    <xf numFmtId="0" fontId="19" fillId="0" borderId="0" xfId="0" applyFont="1" applyAlignment="1">
      <alignment horizontal="right" vertical="center"/>
    </xf>
    <xf numFmtId="0" fontId="0" fillId="0" borderId="1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38" fillId="0" borderId="0" xfId="0" applyFont="1" applyAlignment="1">
      <alignment horizontal="center" vertical="center"/>
    </xf>
    <xf numFmtId="0" fontId="38" fillId="0" borderId="0" xfId="0" applyFont="1">
      <alignment vertical="center"/>
    </xf>
    <xf numFmtId="0" fontId="41" fillId="5" borderId="0" xfId="0" applyFont="1" applyFill="1">
      <alignment vertical="center"/>
    </xf>
    <xf numFmtId="0" fontId="38" fillId="5" borderId="0" xfId="0" applyFont="1" applyFill="1">
      <alignment vertical="center"/>
    </xf>
    <xf numFmtId="0" fontId="0" fillId="5" borderId="0" xfId="0" applyFill="1">
      <alignment vertical="center"/>
    </xf>
    <xf numFmtId="0" fontId="39" fillId="0" borderId="0" xfId="0" applyFont="1">
      <alignment vertical="center"/>
    </xf>
    <xf numFmtId="0" fontId="9" fillId="0" borderId="19" xfId="0" applyFont="1" applyBorder="1">
      <alignment vertical="center"/>
    </xf>
    <xf numFmtId="0" fontId="9" fillId="0" borderId="19" xfId="0" applyFont="1" applyBorder="1" applyAlignment="1">
      <alignment horizontal="left" vertical="center"/>
    </xf>
    <xf numFmtId="0" fontId="9" fillId="0" borderId="19" xfId="8" applyFont="1" applyFill="1" applyBorder="1" applyAlignment="1" applyProtection="1">
      <alignment horizontal="left" vertical="center"/>
    </xf>
    <xf numFmtId="0" fontId="41" fillId="4" borderId="0" xfId="13" applyFont="1" applyFill="1">
      <alignment vertical="center"/>
    </xf>
    <xf numFmtId="0" fontId="31" fillId="4" borderId="0" xfId="13" applyFont="1" applyFill="1">
      <alignment vertical="center"/>
    </xf>
    <xf numFmtId="0" fontId="3" fillId="0" borderId="0" xfId="13">
      <alignment vertical="center"/>
    </xf>
    <xf numFmtId="0" fontId="38" fillId="4" borderId="0" xfId="13" applyFont="1" applyFill="1">
      <alignment vertical="center"/>
    </xf>
    <xf numFmtId="0" fontId="3" fillId="4" borderId="0" xfId="13" applyFill="1">
      <alignment vertical="center"/>
    </xf>
    <xf numFmtId="0" fontId="38" fillId="4" borderId="0" xfId="13" applyFont="1" applyFill="1" applyAlignment="1">
      <alignment horizontal="center" vertical="center"/>
    </xf>
    <xf numFmtId="0" fontId="11" fillId="4" borderId="0" xfId="13" applyFont="1" applyFill="1">
      <alignment vertical="center"/>
    </xf>
    <xf numFmtId="0" fontId="35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43" fillId="0" borderId="0" xfId="0" applyFont="1" applyAlignment="1">
      <alignment horizontal="center" vertical="center"/>
    </xf>
    <xf numFmtId="0" fontId="45" fillId="5" borderId="0" xfId="8" applyFont="1" applyFill="1" applyAlignment="1" applyProtection="1">
      <alignment horizontal="left" vertical="center"/>
    </xf>
    <xf numFmtId="0" fontId="50" fillId="0" borderId="23" xfId="1" applyFont="1" applyBorder="1" applyAlignment="1" applyProtection="1">
      <alignment horizontal="left" vertical="center" wrapText="1"/>
      <protection locked="0"/>
    </xf>
    <xf numFmtId="0" fontId="50" fillId="0" borderId="24" xfId="1" applyFont="1" applyBorder="1" applyAlignment="1" applyProtection="1">
      <alignment horizontal="left" vertical="center" wrapText="1"/>
      <protection locked="0"/>
    </xf>
    <xf numFmtId="0" fontId="50" fillId="0" borderId="25" xfId="1" applyFont="1" applyBorder="1" applyAlignment="1" applyProtection="1">
      <alignment horizontal="left" vertical="center" wrapText="1"/>
      <protection locked="0"/>
    </xf>
    <xf numFmtId="0" fontId="50" fillId="0" borderId="26" xfId="1" applyFont="1" applyBorder="1" applyAlignment="1" applyProtection="1">
      <alignment horizontal="left" vertical="center" wrapText="1"/>
      <protection locked="0"/>
    </xf>
    <xf numFmtId="0" fontId="50" fillId="0" borderId="27" xfId="1" applyFont="1" applyBorder="1" applyAlignment="1" applyProtection="1">
      <alignment horizontal="left" vertical="center" wrapText="1"/>
      <protection locked="0"/>
    </xf>
    <xf numFmtId="0" fontId="50" fillId="0" borderId="28" xfId="1" applyFont="1" applyBorder="1" applyAlignment="1" applyProtection="1">
      <alignment horizontal="left" vertical="center" wrapText="1"/>
      <protection locked="0"/>
    </xf>
    <xf numFmtId="0" fontId="17" fillId="0" borderId="4" xfId="0" applyFont="1" applyBorder="1" applyAlignment="1">
      <alignment vertical="center" wrapText="1"/>
    </xf>
    <xf numFmtId="0" fontId="17" fillId="0" borderId="0" xfId="0" applyFont="1">
      <alignment vertical="center"/>
    </xf>
    <xf numFmtId="0" fontId="17" fillId="0" borderId="4" xfId="0" applyFont="1" applyBorder="1">
      <alignment vertical="center"/>
    </xf>
    <xf numFmtId="0" fontId="49" fillId="0" borderId="0" xfId="1" applyFont="1" applyFill="1" applyAlignment="1">
      <alignment vertical="center"/>
    </xf>
    <xf numFmtId="0" fontId="32" fillId="2" borderId="20" xfId="0" applyFont="1" applyFill="1" applyBorder="1" applyAlignment="1" applyProtection="1">
      <alignment horizontal="center" vertical="center" wrapText="1"/>
      <protection locked="0"/>
    </xf>
    <xf numFmtId="0" fontId="32" fillId="2" borderId="18" xfId="0" applyFont="1" applyFill="1" applyBorder="1" applyAlignment="1" applyProtection="1">
      <alignment horizontal="center" vertical="center" wrapText="1"/>
      <protection locked="0"/>
    </xf>
    <xf numFmtId="0" fontId="32" fillId="2" borderId="16" xfId="0" applyFont="1" applyFill="1" applyBorder="1" applyAlignment="1" applyProtection="1">
      <alignment horizontal="center" vertical="center" wrapText="1"/>
      <protection locked="0"/>
    </xf>
    <xf numFmtId="0" fontId="34" fillId="2" borderId="31" xfId="0" applyFont="1" applyFill="1" applyBorder="1" applyAlignment="1" applyProtection="1">
      <alignment horizontal="center" vertical="center" wrapText="1"/>
      <protection locked="0"/>
    </xf>
    <xf numFmtId="0" fontId="34" fillId="2" borderId="17" xfId="0" applyFont="1" applyFill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left" vertical="center"/>
      <protection locked="0"/>
    </xf>
    <xf numFmtId="0" fontId="13" fillId="0" borderId="3" xfId="0" applyFont="1" applyBorder="1" applyAlignment="1" applyProtection="1">
      <alignment horizontal="left" vertical="center"/>
      <protection locked="0"/>
    </xf>
    <xf numFmtId="0" fontId="33" fillId="2" borderId="21" xfId="0" applyFont="1" applyFill="1" applyBorder="1" applyAlignment="1" applyProtection="1">
      <alignment horizontal="center" vertical="center"/>
      <protection locked="0"/>
    </xf>
    <xf numFmtId="0" fontId="33" fillId="2" borderId="2" xfId="0" applyFont="1" applyFill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left" vertical="center" wrapText="1"/>
      <protection locked="0"/>
    </xf>
    <xf numFmtId="0" fontId="13" fillId="0" borderId="15" xfId="0" applyFont="1" applyBorder="1" applyAlignment="1" applyProtection="1">
      <alignment horizontal="left" vertical="center" wrapText="1"/>
      <protection locked="0"/>
    </xf>
    <xf numFmtId="0" fontId="13" fillId="0" borderId="12" xfId="0" applyFont="1" applyBorder="1" applyAlignment="1" applyProtection="1">
      <alignment horizontal="left" vertical="center" wrapText="1"/>
      <protection locked="0"/>
    </xf>
    <xf numFmtId="0" fontId="32" fillId="2" borderId="21" xfId="0" applyFont="1" applyFill="1" applyBorder="1" applyAlignment="1" applyProtection="1">
      <alignment horizontal="center" vertical="center" wrapText="1"/>
      <protection locked="0"/>
    </xf>
    <xf numFmtId="0" fontId="32" fillId="2" borderId="2" xfId="0" applyFont="1" applyFill="1" applyBorder="1" applyAlignment="1" applyProtection="1">
      <alignment horizontal="center" vertical="center"/>
      <protection locked="0"/>
    </xf>
    <xf numFmtId="0" fontId="32" fillId="2" borderId="29" xfId="0" applyFont="1" applyFill="1" applyBorder="1" applyAlignment="1" applyProtection="1">
      <alignment horizontal="center" vertical="center" wrapText="1"/>
      <protection locked="0"/>
    </xf>
    <xf numFmtId="0" fontId="32" fillId="2" borderId="22" xfId="0" applyFont="1" applyFill="1" applyBorder="1" applyAlignment="1" applyProtection="1">
      <alignment horizontal="center" vertical="center"/>
      <protection locked="0"/>
    </xf>
    <xf numFmtId="0" fontId="0" fillId="0" borderId="22" xfId="0" applyBorder="1">
      <alignment vertical="center"/>
    </xf>
    <xf numFmtId="0" fontId="0" fillId="0" borderId="22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1" fillId="0" borderId="13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</cellXfs>
  <cellStyles count="17">
    <cellStyle name="Hyperlink" xfId="11" xr:uid="{00000000-000B-0000-0000-000008000000}"/>
    <cellStyle name="ハイパーリンク" xfId="1" builtinId="8"/>
    <cellStyle name="ハイパーリンク 2" xfId="6" xr:uid="{16BAD2A3-47FA-49B8-A300-E6FCD3D7033C}"/>
    <cellStyle name="ハイパーリンク 3" xfId="8" xr:uid="{238EEDD8-46C7-428E-81DD-78AF2BE0EE78}"/>
    <cellStyle name="桁区切り" xfId="12" builtinId="6"/>
    <cellStyle name="桁区切り 2" xfId="4" xr:uid="{00000000-0005-0000-0000-000001000000}"/>
    <cellStyle name="桁区切り 3" xfId="9" xr:uid="{9E76C574-F9D7-4645-BA58-48ED5684F4D1}"/>
    <cellStyle name="通貨 2" xfId="3" xr:uid="{00000000-0005-0000-0000-000002000000}"/>
    <cellStyle name="標準" xfId="0" builtinId="0"/>
    <cellStyle name="標準 2" xfId="2" xr:uid="{00000000-0005-0000-0000-000004000000}"/>
    <cellStyle name="標準 2 2" xfId="5" xr:uid="{FA771C46-5051-4577-87BD-B152DC5000F7}"/>
    <cellStyle name="標準 2 3" xfId="10" xr:uid="{0240F515-7D12-475C-81CA-926CBEE4F158}"/>
    <cellStyle name="標準 3" xfId="7" xr:uid="{8DDB7494-C660-40E5-8AD9-8D7A53F9EAFF}"/>
    <cellStyle name="標準 4" xfId="13" xr:uid="{D3E9054E-EE1F-4C8B-967C-2ED60D59867F}"/>
    <cellStyle name="標準 4 2" xfId="14" xr:uid="{C8908469-DE0A-4ADC-8D58-4F3887DDC2E0}"/>
    <cellStyle name="標準 4 2 2" xfId="16" xr:uid="{CF294727-52B6-4081-BA96-3FA9C715E1E2}"/>
    <cellStyle name="標準 4 3" xfId="15" xr:uid="{CD41D8C0-B160-4FB5-9669-E939C9D57851}"/>
  </cellStyles>
  <dxfs count="1"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LINE%20WORKS\&#30000;&#28155;&#20462;&#27491;_&#65288;&#20316;&#25104;&#20013;01&#65289;&#12304;WB&#12305;e&#12521;&#12540;&#12491;&#12531;&#12464;&#30003;&#36796;&#26360;_ver.1.xlsx" TargetMode="External"/><Relationship Id="rId1" Type="http://schemas.openxmlformats.org/officeDocument/2006/relationships/externalLinkPath" Target="/Users/urasaki_hiroki/Downloads/LINE%20WORKS/&#30000;&#28155;&#20462;&#27491;_&#65288;&#20316;&#25104;&#20013;01&#65289;&#12304;WB&#12305;e&#12521;&#12540;&#12491;&#12531;&#12464;&#30003;&#36796;&#26360;_ver.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&#12304;WB&#12305;e&#12521;&#12540;&#12491;&#12531;&#12464;&#30003;&#36796;&#26360;_ver.5.xlsx" TargetMode="External"/><Relationship Id="rId1" Type="http://schemas.openxmlformats.org/officeDocument/2006/relationships/externalLinkPath" Target="/Users/urasaki_hiroki/Downloads/&#12304;WB&#12305;e&#12521;&#12540;&#12491;&#12531;&#12464;&#30003;&#36796;&#26360;_ver.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2021ver&#12304;&#26399;&#38291;&#38480;&#23450;&#12305;&#26032;&#20154;&#32946;&#25104;&#12475;&#12483;&#12488;(&#30003;&#36796;&#2636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EV・電動モビリティ入門</v>
          </cell>
        </row>
        <row r="56">
          <cell r="C56" t="str">
            <v>EV・機械制御のための電気・電子回路入門講座</v>
          </cell>
        </row>
        <row r="57">
          <cell r="C57" t="str">
            <v>モータ制御実践基礎コース</v>
          </cell>
        </row>
        <row r="58">
          <cell r="C58" t="str">
            <v>ゼロから学ぶ自動車の電気・電装入門</v>
          </cell>
        </row>
        <row r="59">
          <cell r="C59" t="str">
            <v>モータ・インバータコース</v>
          </cell>
        </row>
        <row r="60">
          <cell r="C60" t="str">
            <v>ドクター松田のセンサ実験室!!</v>
          </cell>
        </row>
        <row r="61">
          <cell r="C61" t="str">
            <v>笑って覚える電気小噺</v>
          </cell>
        </row>
        <row r="62">
          <cell r="C62" t="str">
            <v>笑って覚える電子小噺</v>
          </cell>
        </row>
        <row r="63">
          <cell r="C63" t="str">
            <v>相手を動かすオンラインプレゼン成功テクニック</v>
          </cell>
        </row>
        <row r="64">
          <cell r="C64" t="str">
            <v xml:space="preserve">テレワークでも大丈夫。若手社員のためのタスクマネジメントレッスン </v>
          </cell>
        </row>
        <row r="65">
          <cell r="C65" t="str">
            <v>テレワークでも負けない ！部下・後輩育成のコツ</v>
          </cell>
        </row>
        <row r="66">
          <cell r="C66" t="str">
            <v>テレワークでも大丈夫。若手社員のためのメンタルマネジメントレッスン</v>
          </cell>
        </row>
        <row r="67">
          <cell r="C67" t="str">
            <v>新人技術者のための機械入門塾</v>
          </cell>
        </row>
        <row r="68">
          <cell r="C68" t="str">
            <v>新人技術者のための電気入門塾</v>
          </cell>
        </row>
        <row r="69">
          <cell r="C69" t="str">
            <v>新人技術者のための電子入門塾</v>
          </cell>
        </row>
        <row r="70">
          <cell r="C70" t="str">
            <v>仕事で必要な品質管理の基礎</v>
          </cell>
        </row>
        <row r="71">
          <cell r="C71" t="str">
            <v>TQMの使い方とQC的考え方</v>
          </cell>
        </row>
        <row r="72">
          <cell r="C72" t="str">
            <v>職場の問題解決のためのQC七つ道具の使い方　その1</v>
          </cell>
        </row>
        <row r="73">
          <cell r="C73" t="str">
            <v>職場の問題解決のためのQC七つ道具の使い方　その2</v>
          </cell>
        </row>
        <row r="74">
          <cell r="C74" t="str">
            <v>職場の問題解決のための新QC七つ道具の使い方</v>
          </cell>
        </row>
        <row r="75">
          <cell r="C75" t="str">
            <v>QC的問題解決実践編</v>
          </cell>
        </row>
        <row r="76">
          <cell r="C76" t="str">
            <v>企業におけるエンジニアとしての学びの重要性</v>
          </cell>
        </row>
        <row r="77">
          <cell r="C77" t="str">
            <v>ダマすプレゼンのしくみ　-数値･グラフ･話術･構成に隠された欺く手法とその見破り方-</v>
          </cell>
        </row>
        <row r="78">
          <cell r="C78" t="str">
            <v>Z世代を育成するOJTトレーナーのための実践レッスン</v>
          </cell>
        </row>
        <row r="79">
          <cell r="C79" t="str">
            <v>IoT機器や道具を活用した親の見守り・介護</v>
          </cell>
        </row>
        <row r="80">
          <cell r="C80" t="str">
            <v>介護と仕事を両立させるためにやるべきこと</v>
          </cell>
        </row>
        <row r="81">
          <cell r="C81" t="str">
            <v>認知症介護のリアルと知っておきたい基礎知識</v>
          </cell>
        </row>
        <row r="82">
          <cell r="C82" t="str">
            <v>離れて暮らす親をどう介護する？</v>
          </cell>
        </row>
        <row r="83">
          <cell r="C83" t="str">
            <v>男の介護、女の介護（男女共同参画）</v>
          </cell>
        </row>
        <row r="84">
          <cell r="C84" t="str">
            <v>映像授業ラーニング_信頼性解析手法コース</v>
          </cell>
        </row>
        <row r="85">
          <cell r="C85" t="str">
            <v>映像授業ラーニング_FMEAコース　</v>
          </cell>
        </row>
        <row r="86">
          <cell r="C86" t="str">
            <v>映像授業ラーニング_FTAコース　</v>
          </cell>
        </row>
        <row r="87">
          <cell r="C87" t="str">
            <v>映像授業ラーニング_信頼性解析手法・FMEAコース</v>
          </cell>
        </row>
        <row r="88">
          <cell r="C88" t="str">
            <v>映像授業ラーニング_信頼性解析手法・FTAコース</v>
          </cell>
        </row>
        <row r="89">
          <cell r="C89" t="str">
            <v>映像授業ラーニング_FMEA・FTAコース</v>
          </cell>
        </row>
        <row r="90">
          <cell r="C90" t="str">
            <v>映像授業ラーニング_信頼性解析手法・FMEA・FTAコース　</v>
          </cell>
        </row>
        <row r="91">
          <cell r="C91" t="str">
            <v>映像授業ラーニング_生産現場の失敗あるあるトピックス</v>
          </cell>
        </row>
        <row r="92">
          <cell r="C92" t="str">
            <v>映像授業ラーニング_職場の安全衛生</v>
          </cell>
        </row>
        <row r="93">
          <cell r="C93" t="str">
            <v>映像授業ラーニング_設計品質を担保するための「製品化5つの壁」</v>
          </cell>
        </row>
        <row r="94">
          <cell r="C94" t="str">
            <v>リトライ数学Ⅰ</v>
          </cell>
        </row>
        <row r="95">
          <cell r="C95" t="str">
            <v>リトライ数学Ⅱ</v>
          </cell>
        </row>
        <row r="96">
          <cell r="C96" t="str">
            <v>リトライ物理Ⅰ</v>
          </cell>
        </row>
        <row r="97">
          <cell r="C97" t="str">
            <v>リトライ物理Ⅱ</v>
          </cell>
        </row>
        <row r="98">
          <cell r="C98" t="str">
            <v>製品設計のためのプレス技術シリーズ_1.プレス加工、システム、設備の概要</v>
          </cell>
        </row>
        <row r="99">
          <cell r="C99" t="str">
            <v>製品設計のためのプレス技術シリーズ_2.プレス加工でできること①　せん断加工、曲げ加工</v>
          </cell>
        </row>
        <row r="100">
          <cell r="C100" t="str">
            <v>製品設計のためのプレス技術シリーズ_3.プレス加工でできること②　絞り加工、成形加工、圧縮成形加工、接合加工</v>
          </cell>
        </row>
        <row r="101">
          <cell r="C101" t="str">
            <v>製品設計のためのプラスチック技術シリーズ_1.プラスチックとは</v>
          </cell>
        </row>
        <row r="102">
          <cell r="C102" t="str">
            <v>製品設計のためのプラスチック技術シリーズ_2.プラスチック成形加工</v>
          </cell>
        </row>
        <row r="103">
          <cell r="C103" t="str">
            <v>製品設計のためのプラスチック技術シリーズ_3.特性と応用、その他</v>
          </cell>
        </row>
        <row r="104">
          <cell r="C104" t="str">
            <v>IoT技術入門講座</v>
          </cell>
        </row>
        <row r="105">
          <cell r="C105" t="str">
            <v>ものづくりのためのAI入門講座</v>
          </cell>
        </row>
        <row r="106">
          <cell r="C106" t="str">
            <v>Excelで学ぶデータサイエンス入門講座</v>
          </cell>
        </row>
        <row r="107">
          <cell r="C107" t="str">
            <v>Pythonで学ぶ機械学習入門講座</v>
          </cell>
        </row>
        <row r="108">
          <cell r="C108" t="str">
            <v>マネージャーのためのAI導入コース</v>
          </cell>
        </row>
        <row r="109">
          <cell r="C109" t="str">
            <v>ビジネスパーソンのための5G入門講座</v>
          </cell>
        </row>
        <row r="110">
          <cell r="C110" t="str">
            <v>数式・Pythonなしでわかるディープラーニング入門講座</v>
          </cell>
        </row>
        <row r="111">
          <cell r="C111" t="str">
            <v>初めの一歩ブロックチェーン講座</v>
          </cell>
        </row>
        <row r="112">
          <cell r="C112" t="str">
            <v>ディジタル技術者のためのアナログ基礎講座</v>
          </cell>
        </row>
        <row r="113">
          <cell r="C113" t="str">
            <v>電子機器のノイズ対策講座</v>
          </cell>
        </row>
        <row r="114">
          <cell r="C114" t="str">
            <v>はじめて学ぶ半導体のしくみ</v>
          </cell>
        </row>
        <row r="115">
          <cell r="C115" t="str">
            <v>実務に役立つ電気電子シリーズ_【電気回路設計・デジタル回路設計】</v>
          </cell>
        </row>
        <row r="116">
          <cell r="C116" t="str">
            <v>実務に役立つ電気電子シリーズ_【アナログ回路設計・センサ技術】</v>
          </cell>
        </row>
        <row r="117">
          <cell r="C117" t="str">
            <v>実務に役立つ電気電子シリーズ_【モータ駆動技術・電源回路】</v>
          </cell>
        </row>
        <row r="118">
          <cell r="C118" t="str">
            <v>実務に役立つ電気電子シリーズ_【ノイズ対策・制御プログラミング】</v>
          </cell>
        </row>
        <row r="119">
          <cell r="C119" t="str">
            <v>実務に役立つ電気電子シリーズ_総合コース</v>
          </cell>
        </row>
        <row r="120">
          <cell r="C120" t="str">
            <v>現場で役立つモータ制御活用講座</v>
          </cell>
        </row>
        <row r="121">
          <cell r="C121" t="str">
            <v>機械系技術者のための初歩の電気講座</v>
          </cell>
        </row>
        <row r="122">
          <cell r="C122" t="str">
            <v>始めてみよう組込みシステム講座[改訂版]</v>
          </cell>
        </row>
        <row r="123">
          <cell r="C123" t="str">
            <v>現場で役立つ機械の知識講座</v>
          </cell>
        </row>
        <row r="124">
          <cell r="C124" t="str">
            <v>機械設計エンジニア入門講座</v>
          </cell>
        </row>
        <row r="125">
          <cell r="C125" t="str">
            <v>設備・機械メンテナンス実務講座　1.電気</v>
          </cell>
        </row>
        <row r="126">
          <cell r="C126" t="str">
            <v>設備・機械メンテナンス実務講座　2.メカトロニクス</v>
          </cell>
        </row>
        <row r="127">
          <cell r="C127" t="str">
            <v>設備・機械メンテナンス実務講座　3.油・空圧</v>
          </cell>
        </row>
        <row r="128">
          <cell r="C128" t="str">
            <v>設備・機械メンテナンス実務講座　4.材料と機械故障</v>
          </cell>
        </row>
        <row r="129">
          <cell r="C129" t="str">
            <v>設備・機械メンテナンス実務講座　5.機械要素・機構</v>
          </cell>
        </row>
        <row r="130">
          <cell r="C130" t="str">
            <v>設備・機械メンテナンス実務講座　6.シーケンス制御</v>
          </cell>
        </row>
        <row r="131">
          <cell r="C131" t="str">
            <v>設備・機械メンテナンス実務講座　7.電気測定</v>
          </cell>
        </row>
        <row r="132">
          <cell r="C132" t="str">
            <v>利益を生み出す原価管理とコストダウン講座</v>
          </cell>
        </row>
        <row r="133">
          <cell r="C133" t="str">
            <v>設計者のためのコスト作り込み講座</v>
          </cell>
        </row>
        <row r="134">
          <cell r="C134" t="str">
            <v>常識をくつがえすモノづくり発想法講座</v>
          </cell>
        </row>
        <row r="135">
          <cell r="C135" t="str">
            <v>海外でのものづくり英語入門講座</v>
          </cell>
        </row>
        <row r="136">
          <cell r="C136" t="str">
            <v>FMEA・FTA故障解析入門講座</v>
          </cell>
        </row>
        <row r="137">
          <cell r="C137" t="str">
            <v>DRBFMの実践入門講座</v>
          </cell>
        </row>
        <row r="138">
          <cell r="C138" t="str">
            <v>実務に役立つ機械シリーズ_見て、聴いて、読んで納得【機械工学】</v>
          </cell>
        </row>
        <row r="139">
          <cell r="C139" t="str">
            <v>実務に役立つ機械シリーズ_見て、聴いて、読んで納得【材料】</v>
          </cell>
        </row>
        <row r="140">
          <cell r="C140" t="str">
            <v>実務に役立つ機械シリーズ_見て、聴いて、読んで納得【設計製図】</v>
          </cell>
        </row>
        <row r="141">
          <cell r="C141" t="str">
            <v>実務に役立つ機械シリーズ_見て、聴いて、読んで納得【加工】</v>
          </cell>
        </row>
        <row r="142">
          <cell r="C142" t="str">
            <v>実務に役立つ機械シリーズ_見て、聴いて、読んで納得【機械要素】</v>
          </cell>
        </row>
        <row r="143">
          <cell r="C143" t="str">
            <v>実務に役立つ機械シリーズ_見て、聴いて、読んで納得【計測技術】</v>
          </cell>
        </row>
        <row r="144">
          <cell r="C144" t="str">
            <v>実務に役立つ機械シリーズ_見て、聴いて、読んで納得【モータと電力】</v>
          </cell>
        </row>
        <row r="145">
          <cell r="C145" t="str">
            <v>実務に役立つ機械シリーズ_見て、聴いて、読んで納得【制御技術】</v>
          </cell>
        </row>
        <row r="146">
          <cell r="C146" t="str">
            <v>実務に役立つ機械シリーズ_見て、聴いて、読んで納得　総合コース</v>
          </cell>
        </row>
        <row r="147">
          <cell r="C147" t="str">
            <v>Tech Starter スタートアップ講座　社会人基礎</v>
          </cell>
        </row>
        <row r="148">
          <cell r="C148" t="str">
            <v>ゼロから学ぶ機械シリーズ</v>
          </cell>
        </row>
        <row r="149">
          <cell r="C149" t="str">
            <v>ゼロから学ぶ電気電子シリーズ</v>
          </cell>
        </row>
        <row r="150">
          <cell r="C150" t="str">
            <v>ゼロから学ぶ情報シリーズ</v>
          </cell>
        </row>
        <row r="151">
          <cell r="C151" t="str">
            <v>ゼロから学ぶ化学シリーズ</v>
          </cell>
        </row>
        <row r="152">
          <cell r="C152" t="str">
            <v>なるほど！シリーズ（機電情品化）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/>
      <sheetData sheetId="1"/>
      <sheetData sheetId="2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ゼロから学ぶ数理最適化</v>
          </cell>
        </row>
        <row r="56">
          <cell r="C56" t="str">
            <v>EV・電動モビリティ入門</v>
          </cell>
        </row>
        <row r="57">
          <cell r="C57" t="str">
            <v>EV・機械制御のための電気・電子回路入門講座</v>
          </cell>
        </row>
        <row r="58">
          <cell r="C58" t="str">
            <v>モータ制御実践基礎コース</v>
          </cell>
        </row>
        <row r="59">
          <cell r="C59" t="str">
            <v>ゼロから学ぶ自動車の電気・電装入門</v>
          </cell>
        </row>
        <row r="60">
          <cell r="C60" t="str">
            <v>モータ・インバータコース</v>
          </cell>
        </row>
        <row r="61">
          <cell r="C61" t="str">
            <v>ドクター松田のセンサ実験室!!</v>
          </cell>
        </row>
        <row r="62">
          <cell r="C62" t="str">
            <v>笑って覚える電気小噺</v>
          </cell>
        </row>
        <row r="63">
          <cell r="C63" t="str">
            <v>笑って覚える電子小噺</v>
          </cell>
        </row>
        <row r="64">
          <cell r="C64" t="str">
            <v>相手を動かすオンラインプレゼン成功テクニック</v>
          </cell>
        </row>
        <row r="65">
          <cell r="C65" t="str">
            <v xml:space="preserve">テレワークでも大丈夫。若手社員のためのタスクマネジメントレッスン </v>
          </cell>
        </row>
        <row r="66">
          <cell r="C66" t="str">
            <v>テレワークでも負けない ！部下・後輩育成のコツ</v>
          </cell>
        </row>
        <row r="67">
          <cell r="C67" t="str">
            <v>テレワークでも大丈夫。若手社員のためのメンタルマネジメントレッスン</v>
          </cell>
        </row>
        <row r="68">
          <cell r="C68" t="str">
            <v>新人技術者のための機械入門塾</v>
          </cell>
        </row>
        <row r="69">
          <cell r="C69" t="str">
            <v>新人技術者のための電気入門塾</v>
          </cell>
        </row>
        <row r="70">
          <cell r="C70" t="str">
            <v>新人技術者のための電子入門塾</v>
          </cell>
        </row>
        <row r="71">
          <cell r="C71" t="str">
            <v>仕事で必要な品質管理の基礎</v>
          </cell>
        </row>
        <row r="72">
          <cell r="C72" t="str">
            <v>TQMの使い方とQC的考え方</v>
          </cell>
        </row>
        <row r="73">
          <cell r="C73" t="str">
            <v>職場の問題解決のためのQC七つ道具の使い方　その1</v>
          </cell>
        </row>
        <row r="74">
          <cell r="C74" t="str">
            <v>職場の問題解決のためのQC七つ道具の使い方　その2</v>
          </cell>
        </row>
        <row r="75">
          <cell r="C75" t="str">
            <v>職場の問題解決のための新QC七つ道具の使い方</v>
          </cell>
        </row>
        <row r="76">
          <cell r="C76" t="str">
            <v>QC的問題解決実践編</v>
          </cell>
        </row>
        <row r="77">
          <cell r="C77" t="str">
            <v>企業におけるエンジニアとしての学びの重要性</v>
          </cell>
        </row>
        <row r="78">
          <cell r="C78" t="str">
            <v>ダマすプレゼンのしくみ　-数値･グラフ･話術･構成に隠された欺く手法とその見破り方-</v>
          </cell>
        </row>
        <row r="79">
          <cell r="C79" t="str">
            <v>Z世代を育成するOJTトレーナーのための実践レッスン</v>
          </cell>
        </row>
        <row r="80">
          <cell r="C80" t="str">
            <v>IoT機器や道具を活用した親の見守り・介護</v>
          </cell>
        </row>
        <row r="81">
          <cell r="C81" t="str">
            <v>介護と仕事を両立させるためにやるべきこと</v>
          </cell>
        </row>
        <row r="82">
          <cell r="C82" t="str">
            <v>認知症介護のリアルと知っておきたい基礎知識</v>
          </cell>
        </row>
        <row r="83">
          <cell r="C83" t="str">
            <v>離れて暮らす親をどう介護する？</v>
          </cell>
        </row>
        <row r="84">
          <cell r="C84" t="str">
            <v>男の介護、女の介護（男女共同参画）</v>
          </cell>
        </row>
        <row r="85">
          <cell r="C85" t="str">
            <v>映像授業ラーニング_信頼性解析手法コース</v>
          </cell>
        </row>
        <row r="86">
          <cell r="C86" t="str">
            <v>映像授業ラーニング_FMEAコース　</v>
          </cell>
        </row>
        <row r="87">
          <cell r="C87" t="str">
            <v>映像授業ラーニング_FTAコース　</v>
          </cell>
        </row>
        <row r="88">
          <cell r="C88" t="str">
            <v>映像授業ラーニング_信頼性解析手法・FMEAコース</v>
          </cell>
        </row>
        <row r="89">
          <cell r="C89" t="str">
            <v>映像授業ラーニング_信頼性解析手法・FTAコース</v>
          </cell>
        </row>
        <row r="90">
          <cell r="C90" t="str">
            <v>映像授業ラーニング_FMEA・FTAコース</v>
          </cell>
        </row>
        <row r="91">
          <cell r="C91" t="str">
            <v>映像授業ラーニング_信頼性解析手法・FMEA・FTAコース　</v>
          </cell>
        </row>
        <row r="92">
          <cell r="C92" t="str">
            <v>映像授業ラーニング_生産現場の失敗あるあるトピックス</v>
          </cell>
        </row>
        <row r="93">
          <cell r="C93" t="str">
            <v>映像授業ラーニング_職場の安全衛生</v>
          </cell>
        </row>
        <row r="94">
          <cell r="C94" t="str">
            <v>映像授業ラーニング_設計品質を担保するための「製品化5つの壁」</v>
          </cell>
        </row>
        <row r="95">
          <cell r="C95" t="str">
            <v>リトライ数学Ⅰ</v>
          </cell>
        </row>
        <row r="96">
          <cell r="C96" t="str">
            <v>リトライ数学Ⅱ</v>
          </cell>
        </row>
        <row r="97">
          <cell r="C97" t="str">
            <v>リトライ物理Ⅰ</v>
          </cell>
        </row>
        <row r="98">
          <cell r="C98" t="str">
            <v>リトライ物理Ⅱ</v>
          </cell>
        </row>
        <row r="99">
          <cell r="C99" t="str">
            <v>製品設計のためのプレス技術シリーズ_1.プレス加工、システム、設備の概要</v>
          </cell>
        </row>
        <row r="100">
          <cell r="C100" t="str">
            <v>製品設計のためのプレス技術シリーズ_2.プレス加工でできること①　せん断加工、曲げ加工</v>
          </cell>
        </row>
        <row r="101">
          <cell r="C101" t="str">
            <v>製品設計のためのプレス技術シリーズ_3.プレス加工でできること②　絞り加工、成形加工、圧縮成形加工、接合加工</v>
          </cell>
        </row>
        <row r="102">
          <cell r="C102" t="str">
            <v>製品設計のためのプラスチック技術シリーズ_1.プラスチックとは</v>
          </cell>
        </row>
        <row r="103">
          <cell r="C103" t="str">
            <v>製品設計のためのプラスチック技術シリーズ_2.プラスチック成形加工</v>
          </cell>
        </row>
        <row r="104">
          <cell r="C104" t="str">
            <v>製品設計のためのプラスチック技術シリーズ_3.特性と応用、その他</v>
          </cell>
        </row>
        <row r="105">
          <cell r="C105" t="str">
            <v>IoT技術入門講座</v>
          </cell>
        </row>
        <row r="106">
          <cell r="C106" t="str">
            <v>ものづくりのためのAI入門講座</v>
          </cell>
        </row>
        <row r="107">
          <cell r="C107" t="str">
            <v>Excelで学ぶデータサイエンス入門講座</v>
          </cell>
        </row>
        <row r="108">
          <cell r="C108" t="str">
            <v>Pythonで学ぶ機械学習入門講座</v>
          </cell>
        </row>
        <row r="109">
          <cell r="C109" t="str">
            <v>マネージャーのためのAI導入コース</v>
          </cell>
        </row>
        <row r="110">
          <cell r="C110" t="str">
            <v>ビジネスパーソンのための5G入門講座</v>
          </cell>
        </row>
        <row r="111">
          <cell r="C111" t="str">
            <v>数式・Pythonなしでわかるディープラーニング入門講座</v>
          </cell>
        </row>
        <row r="112">
          <cell r="C112" t="str">
            <v>初めの一歩ブロックチェーン講座</v>
          </cell>
        </row>
        <row r="113">
          <cell r="C113" t="str">
            <v>ディジタル技術者のためのアナログ基礎講座</v>
          </cell>
        </row>
        <row r="114">
          <cell r="C114" t="str">
            <v>電子機器のノイズ対策講座</v>
          </cell>
        </row>
        <row r="115">
          <cell r="C115" t="str">
            <v>はじめて学ぶ半導体のしくみ</v>
          </cell>
        </row>
        <row r="116">
          <cell r="C116" t="str">
            <v>実務に役立つ電気電子シリーズ_【電気回路設計・デジタル回路設計】</v>
          </cell>
        </row>
        <row r="117">
          <cell r="C117" t="str">
            <v>実務に役立つ電気電子シリーズ_【アナログ回路設計・センサ技術】</v>
          </cell>
        </row>
        <row r="118">
          <cell r="C118" t="str">
            <v>実務に役立つ電気電子シリーズ_【モータ駆動技術・電源回路】</v>
          </cell>
        </row>
        <row r="119">
          <cell r="C119" t="str">
            <v>実務に役立つ電気電子シリーズ_【ノイズ対策・制御プログラミング】</v>
          </cell>
        </row>
        <row r="120">
          <cell r="C120" t="str">
            <v>実務に役立つ電気電子シリーズ_総合コース</v>
          </cell>
        </row>
        <row r="121">
          <cell r="C121" t="str">
            <v>現場で役立つモータ制御活用講座</v>
          </cell>
        </row>
        <row r="122">
          <cell r="C122" t="str">
            <v>機械系技術者のための初歩の電気講座</v>
          </cell>
        </row>
        <row r="123">
          <cell r="C123" t="str">
            <v>始めてみよう組込みシステム講座[改訂版]</v>
          </cell>
        </row>
        <row r="124">
          <cell r="C124" t="str">
            <v>現場で役立つ機械の知識講座</v>
          </cell>
        </row>
        <row r="125">
          <cell r="C125" t="str">
            <v>機械設計エンジニア入門講座</v>
          </cell>
        </row>
        <row r="126">
          <cell r="C126" t="str">
            <v>設備・機械メンテナンス実務講座　1.電気</v>
          </cell>
        </row>
        <row r="127">
          <cell r="C127" t="str">
            <v>設備・機械メンテナンス実務講座　2.メカトロニクス</v>
          </cell>
        </row>
        <row r="128">
          <cell r="C128" t="str">
            <v>設備・機械メンテナンス実務講座　3.油・空圧</v>
          </cell>
        </row>
        <row r="129">
          <cell r="C129" t="str">
            <v>設備・機械メンテナンス実務講座　4.材料と機械故障</v>
          </cell>
        </row>
        <row r="130">
          <cell r="C130" t="str">
            <v>設備・機械メンテナンス実務講座　5.機械要素・機構</v>
          </cell>
        </row>
        <row r="131">
          <cell r="C131" t="str">
            <v>設備・機械メンテナンス実務講座　6.シーケンス制御</v>
          </cell>
        </row>
        <row r="132">
          <cell r="C132" t="str">
            <v>設備・機械メンテナンス実務講座　7.電気測定</v>
          </cell>
        </row>
        <row r="133">
          <cell r="C133" t="str">
            <v>利益を生み出す原価管理とコストダウン講座</v>
          </cell>
        </row>
        <row r="134">
          <cell r="C134" t="str">
            <v>設計者のためのコスト作り込み講座</v>
          </cell>
        </row>
        <row r="135">
          <cell r="C135" t="str">
            <v>常識をくつがえすモノづくり発想法講座</v>
          </cell>
        </row>
        <row r="136">
          <cell r="C136" t="str">
            <v>海外でのものづくり英語入門講座</v>
          </cell>
        </row>
        <row r="137">
          <cell r="C137" t="str">
            <v>FMEA・FTA故障解析入門講座</v>
          </cell>
        </row>
        <row r="138">
          <cell r="C138" t="str">
            <v>DRBFMの実践入門講座</v>
          </cell>
        </row>
        <row r="139">
          <cell r="C139" t="str">
            <v>実務に役立つ機械シリーズ_見て、聴いて、読んで納得【機械工学】</v>
          </cell>
        </row>
        <row r="140">
          <cell r="C140" t="str">
            <v>実務に役立つ機械シリーズ_見て、聴いて、読んで納得【材料】</v>
          </cell>
        </row>
        <row r="141">
          <cell r="C141" t="str">
            <v>実務に役立つ機械シリーズ_見て、聴いて、読んで納得【設計製図】</v>
          </cell>
        </row>
        <row r="142">
          <cell r="C142" t="str">
            <v>実務に役立つ機械シリーズ_見て、聴いて、読んで納得【加工】</v>
          </cell>
        </row>
        <row r="143">
          <cell r="C143" t="str">
            <v>実務に役立つ機械シリーズ_見て、聴いて、読んで納得【機械要素】</v>
          </cell>
        </row>
        <row r="144">
          <cell r="C144" t="str">
            <v>実務に役立つ機械シリーズ_見て、聴いて、読んで納得【計測技術】</v>
          </cell>
        </row>
        <row r="145">
          <cell r="C145" t="str">
            <v>実務に役立つ機械シリーズ_見て、聴いて、読んで納得【モータと電力】</v>
          </cell>
        </row>
        <row r="146">
          <cell r="C146" t="str">
            <v>実務に役立つ機械シリーズ_見て、聴いて、読んで納得【制御技術】</v>
          </cell>
        </row>
        <row r="147">
          <cell r="C147" t="str">
            <v>実務に役立つ機械シリーズ_見て、聴いて、読んで納得　総合コース</v>
          </cell>
        </row>
        <row r="148">
          <cell r="C148" t="str">
            <v>Tech Starter スタートアップ講座　社会人基礎</v>
          </cell>
        </row>
        <row r="149">
          <cell r="C149" t="str">
            <v>ゼロから学ぶ機械シリーズ</v>
          </cell>
        </row>
        <row r="150">
          <cell r="C150" t="str">
            <v>ゼロから学ぶ電気電子シリーズ</v>
          </cell>
        </row>
        <row r="151">
          <cell r="C151" t="str">
            <v>ゼロから学ぶ情報シリーズ</v>
          </cell>
        </row>
        <row r="152">
          <cell r="C152" t="str">
            <v>ゼロから学ぶ化学シリーズ</v>
          </cell>
        </row>
        <row r="153">
          <cell r="C153" t="str">
            <v>なるほど！シリーズ（機電情品化）</v>
          </cell>
        </row>
        <row r="154">
          <cell r="C154" t="str">
            <v>ゼロから学ぶパワーエレクトロニクス</v>
          </cell>
        </row>
        <row r="155">
          <cell r="C155" t="str">
            <v>ゼロから学ぶアナログ回路</v>
          </cell>
        </row>
        <row r="156">
          <cell r="C156" t="str">
            <v>ゼロから学ぶ半導体Ⅰ</v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Ａシート(ご担当者様情報など)"/>
      <sheetName val="Sheet1"/>
      <sheetName val="Ｂシート(受講者様情報)"/>
      <sheetName val="Cシート(テキストお申込み)"/>
      <sheetName val="追記用別紙"/>
    </sheetNames>
    <sheetDataSet>
      <sheetData sheetId="0"/>
      <sheetData sheetId="1" refreshError="1"/>
      <sheetData sheetId="2"/>
      <sheetData sheetId="3">
        <row r="2">
          <cell r="A2" t="str">
            <v>★選択してください</v>
          </cell>
        </row>
      </sheetData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gaku.co.jp/material/assets/file/manualset_cd.zip" TargetMode="External"/><Relationship Id="rId2" Type="http://schemas.openxmlformats.org/officeDocument/2006/relationships/hyperlink" Target="https://www.cogaku.co.jp/material/assets/file/adminstartguide_cd.pdf" TargetMode="External"/><Relationship Id="rId1" Type="http://schemas.openxmlformats.org/officeDocument/2006/relationships/hyperlink" Target="mailto:e-learning@cogaku.co.jp" TargetMode="External"/><Relationship Id="rId6" Type="http://schemas.openxmlformats.org/officeDocument/2006/relationships/hyperlink" Target="https://cogaku.share-wis.com/pages/browser" TargetMode="External"/><Relationship Id="rId5" Type="http://schemas.openxmlformats.org/officeDocument/2006/relationships/hyperlink" Target="https://cogaku.share-wis.com/pages/terms" TargetMode="External"/><Relationship Id="rId4" Type="http://schemas.openxmlformats.org/officeDocument/2006/relationships/hyperlink" Target="https://www.cogaku.co.jp/privacy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cogaku.share-wis.com/pages/terms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3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6497E-C92A-4658-A3D4-0BBD3425D78E}">
  <sheetPr>
    <tabColor rgb="FFFF0000"/>
  </sheetPr>
  <dimension ref="A1:Q39"/>
  <sheetViews>
    <sheetView showGridLines="0" tabSelected="1" workbookViewId="0"/>
  </sheetViews>
  <sheetFormatPr defaultRowHeight="13"/>
  <cols>
    <col min="1" max="1" width="4.7265625" customWidth="1"/>
    <col min="2" max="3" width="3.453125" customWidth="1"/>
    <col min="4" max="4" width="12.90625" customWidth="1"/>
    <col min="5" max="8" width="11.453125" customWidth="1"/>
    <col min="9" max="9" width="4.453125" customWidth="1"/>
    <col min="10" max="11" width="11.453125" customWidth="1"/>
    <col min="14" max="14" width="12.7265625" customWidth="1"/>
    <col min="15" max="15" width="16.6328125" customWidth="1"/>
    <col min="16" max="16" width="5.26953125" customWidth="1"/>
  </cols>
  <sheetData>
    <row r="1" spans="2:16" ht="24" customHeight="1">
      <c r="O1" s="100">
        <v>46036</v>
      </c>
    </row>
    <row r="2" spans="2:16" ht="24" customHeight="1">
      <c r="B2" s="153" t="s">
        <v>204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01"/>
    </row>
    <row r="3" spans="2:16">
      <c r="O3" s="102"/>
    </row>
    <row r="4" spans="2:16" ht="17" customHeight="1">
      <c r="B4" s="103"/>
      <c r="C4" s="104"/>
      <c r="D4" s="105"/>
      <c r="E4" s="105"/>
      <c r="F4" s="105"/>
      <c r="G4" s="105"/>
      <c r="H4" s="105"/>
      <c r="I4" s="105"/>
      <c r="J4" s="105"/>
      <c r="K4" s="105"/>
      <c r="L4" s="106"/>
      <c r="M4" s="105"/>
      <c r="N4" s="105"/>
      <c r="O4" s="107"/>
    </row>
    <row r="5" spans="2:16" ht="20.5" customHeight="1">
      <c r="B5" s="90"/>
      <c r="C5" s="108" t="s">
        <v>0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10"/>
      <c r="P5" s="111"/>
    </row>
    <row r="6" spans="2:16" ht="14">
      <c r="B6" s="90"/>
      <c r="D6" s="99" t="s">
        <v>215</v>
      </c>
      <c r="O6" s="91"/>
    </row>
    <row r="7" spans="2:16">
      <c r="B7" s="90"/>
      <c r="D7" s="19"/>
      <c r="O7" s="91"/>
    </row>
    <row r="8" spans="2:16">
      <c r="B8" s="90"/>
      <c r="D8" s="89" t="s">
        <v>1</v>
      </c>
      <c r="E8" s="92"/>
      <c r="F8" s="92"/>
      <c r="G8" s="92"/>
      <c r="H8" s="92"/>
      <c r="I8" s="92"/>
      <c r="J8" s="92"/>
      <c r="K8" s="92"/>
      <c r="L8" s="92"/>
      <c r="O8" s="91"/>
    </row>
    <row r="9" spans="2:16">
      <c r="B9" s="90"/>
      <c r="D9" s="112" t="s">
        <v>2</v>
      </c>
      <c r="E9" s="92"/>
      <c r="F9" s="92"/>
      <c r="G9" s="92"/>
      <c r="H9" s="92"/>
      <c r="I9" s="92"/>
      <c r="J9" s="92"/>
      <c r="K9" s="92"/>
      <c r="L9" s="92"/>
      <c r="O9" s="91"/>
    </row>
    <row r="10" spans="2:16">
      <c r="B10" s="90"/>
      <c r="D10" s="89"/>
      <c r="E10" s="92"/>
      <c r="F10" s="92"/>
      <c r="G10" s="92"/>
      <c r="H10" s="92"/>
      <c r="I10" s="92"/>
      <c r="J10" s="92"/>
      <c r="K10" s="92"/>
      <c r="L10" s="92"/>
      <c r="O10" s="91"/>
    </row>
    <row r="11" spans="2:16">
      <c r="B11" s="90"/>
      <c r="D11" s="89" t="s">
        <v>3</v>
      </c>
      <c r="E11" s="92"/>
      <c r="F11" s="92"/>
      <c r="G11" s="92"/>
      <c r="H11" s="92"/>
      <c r="I11" s="92"/>
      <c r="J11" s="92"/>
      <c r="K11" s="92"/>
      <c r="L11" s="92"/>
      <c r="O11" s="91"/>
    </row>
    <row r="12" spans="2:16">
      <c r="B12" s="90"/>
      <c r="D12" s="89" t="s">
        <v>4</v>
      </c>
      <c r="E12" s="92"/>
      <c r="F12" s="92"/>
      <c r="G12" s="92"/>
      <c r="H12" s="92"/>
      <c r="I12" s="92"/>
      <c r="J12" s="92"/>
      <c r="K12" s="92"/>
      <c r="L12" s="92"/>
      <c r="O12" s="91"/>
    </row>
    <row r="13" spans="2:16">
      <c r="B13" s="90"/>
      <c r="D13" s="89" t="s">
        <v>5</v>
      </c>
      <c r="E13" s="92"/>
      <c r="F13" s="92"/>
      <c r="G13" s="92"/>
      <c r="H13" s="92"/>
      <c r="I13" s="92"/>
      <c r="J13" s="92"/>
      <c r="K13" s="92"/>
      <c r="L13" s="92"/>
      <c r="O13" s="91"/>
    </row>
    <row r="14" spans="2:16">
      <c r="B14" s="90"/>
      <c r="O14" s="91"/>
    </row>
    <row r="15" spans="2:16">
      <c r="B15" s="90"/>
      <c r="D15" s="89" t="s">
        <v>230</v>
      </c>
      <c r="O15" s="91"/>
    </row>
    <row r="16" spans="2:16">
      <c r="B16" s="90"/>
      <c r="O16" s="91"/>
    </row>
    <row r="17" spans="1:17" ht="21.5" customHeight="1">
      <c r="B17" s="90"/>
      <c r="C17" s="93" t="s">
        <v>205</v>
      </c>
      <c r="D17" s="93"/>
      <c r="E17" s="94"/>
      <c r="F17" s="94"/>
      <c r="G17" s="95"/>
      <c r="H17" s="96"/>
      <c r="I17" s="96"/>
      <c r="J17" s="96"/>
      <c r="K17" s="96"/>
      <c r="L17" s="96"/>
      <c r="M17" s="96"/>
      <c r="N17" s="96"/>
      <c r="O17" s="91"/>
    </row>
    <row r="18" spans="1:17" s="113" customFormat="1" ht="18" customHeight="1">
      <c r="B18" s="114"/>
      <c r="C18" s="115"/>
      <c r="D18" s="116" t="s">
        <v>206</v>
      </c>
      <c r="E18" s="117"/>
      <c r="F18" s="117"/>
      <c r="G18" s="117"/>
      <c r="H18" s="117"/>
      <c r="I18" s="117"/>
      <c r="J18" s="117"/>
      <c r="K18" s="117"/>
      <c r="L18" s="117"/>
      <c r="O18" s="118"/>
      <c r="Q18" s="119"/>
    </row>
    <row r="19" spans="1:17" ht="18" customHeight="1">
      <c r="B19" s="90"/>
      <c r="D19" s="120" t="s">
        <v>207</v>
      </c>
      <c r="E19" s="92"/>
      <c r="F19" s="92"/>
      <c r="G19" s="92"/>
      <c r="H19" s="92"/>
      <c r="I19" s="92"/>
      <c r="J19" s="92"/>
      <c r="K19" s="92"/>
      <c r="L19" s="92"/>
      <c r="O19" s="91"/>
    </row>
    <row r="20" spans="1:17" ht="18" customHeight="1">
      <c r="B20" s="90"/>
      <c r="O20" s="91"/>
    </row>
    <row r="21" spans="1:17" ht="30" customHeight="1">
      <c r="A21" s="97"/>
      <c r="B21" s="98"/>
      <c r="C21" s="97"/>
      <c r="E21" s="121" t="s">
        <v>208</v>
      </c>
      <c r="F21" s="122"/>
      <c r="G21" s="122"/>
      <c r="H21" s="123" t="s">
        <v>209</v>
      </c>
      <c r="I21" s="124"/>
      <c r="J21" s="124"/>
      <c r="K21" s="124"/>
      <c r="L21" s="124"/>
      <c r="M21" s="124"/>
      <c r="N21" s="97"/>
      <c r="O21" s="91"/>
    </row>
    <row r="22" spans="1:17" ht="18" customHeight="1">
      <c r="A22" s="97"/>
      <c r="B22" s="98"/>
      <c r="C22" s="97"/>
      <c r="E22" s="125"/>
      <c r="F22" s="126"/>
      <c r="G22" s="126"/>
      <c r="H22" s="127"/>
      <c r="I22" s="97"/>
      <c r="J22" s="97"/>
      <c r="K22" s="97"/>
      <c r="L22" s="97"/>
      <c r="M22" s="97"/>
      <c r="N22" s="97"/>
      <c r="O22" s="91"/>
    </row>
    <row r="23" spans="1:17" ht="18" customHeight="1">
      <c r="A23" s="97"/>
      <c r="B23" s="98"/>
      <c r="C23" s="97"/>
      <c r="D23" s="2" t="s">
        <v>210</v>
      </c>
      <c r="E23" s="125"/>
      <c r="F23" s="126"/>
      <c r="G23" s="126"/>
      <c r="H23" s="127"/>
      <c r="I23" s="97"/>
      <c r="J23" s="97"/>
      <c r="K23" s="97"/>
      <c r="L23" s="97"/>
      <c r="M23" s="97"/>
      <c r="N23" s="97"/>
      <c r="O23" s="91"/>
    </row>
    <row r="24" spans="1:17" ht="18" customHeight="1">
      <c r="A24" s="97"/>
      <c r="B24" s="98"/>
      <c r="C24" s="97"/>
      <c r="E24" s="125"/>
      <c r="F24" s="126"/>
      <c r="G24" s="126"/>
      <c r="H24" s="127"/>
      <c r="I24" s="97"/>
      <c r="J24" s="97"/>
      <c r="K24" s="97"/>
      <c r="L24" s="97"/>
      <c r="M24" s="97"/>
      <c r="N24" s="97"/>
      <c r="O24" s="91"/>
    </row>
    <row r="25" spans="1:17" ht="26" customHeight="1">
      <c r="A25" s="97"/>
      <c r="B25" s="98"/>
      <c r="C25" s="97"/>
      <c r="E25" s="128" t="s">
        <v>211</v>
      </c>
      <c r="F25" s="129"/>
      <c r="G25" s="122"/>
      <c r="H25" s="130" t="s">
        <v>212</v>
      </c>
      <c r="I25" s="124"/>
      <c r="J25" s="124"/>
      <c r="K25" s="124"/>
      <c r="L25" s="124"/>
      <c r="M25" s="124"/>
      <c r="N25" s="97"/>
      <c r="O25" s="91"/>
    </row>
    <row r="26" spans="1:17" ht="18" customHeight="1">
      <c r="A26" s="97"/>
      <c r="B26" s="98"/>
      <c r="C26" s="97"/>
      <c r="M26" s="131" t="s">
        <v>213</v>
      </c>
      <c r="N26" s="97"/>
      <c r="O26" s="91"/>
    </row>
    <row r="27" spans="1:17" ht="26" customHeight="1">
      <c r="B27" s="132"/>
      <c r="C27" s="133"/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4"/>
    </row>
    <row r="29" spans="1:17" s="146" customFormat="1" ht="19" customHeight="1">
      <c r="B29" s="144" t="s">
        <v>6</v>
      </c>
      <c r="C29" s="147"/>
      <c r="D29" s="147"/>
      <c r="E29" s="147"/>
      <c r="F29" s="147"/>
      <c r="G29" s="147"/>
      <c r="H29" s="144" t="s">
        <v>224</v>
      </c>
      <c r="I29" s="148"/>
      <c r="J29" s="148"/>
      <c r="K29" s="148"/>
      <c r="L29" s="148"/>
      <c r="M29" s="148"/>
      <c r="N29" s="148"/>
      <c r="O29" s="148"/>
    </row>
    <row r="30" spans="1:17" s="146" customFormat="1" ht="19" customHeight="1">
      <c r="B30" s="149"/>
      <c r="C30" s="84" t="s">
        <v>7</v>
      </c>
      <c r="D30" s="150"/>
      <c r="E30" s="150"/>
      <c r="F30" s="150"/>
      <c r="G30" s="147"/>
      <c r="H30" s="148"/>
      <c r="I30" s="145" t="s">
        <v>225</v>
      </c>
      <c r="J30" s="145"/>
      <c r="K30" s="145"/>
      <c r="L30" s="145"/>
      <c r="M30" s="145"/>
      <c r="N30" s="145"/>
      <c r="O30" s="145"/>
    </row>
    <row r="31" spans="1:17" s="146" customFormat="1" ht="19" customHeight="1">
      <c r="B31" s="148"/>
      <c r="C31" s="148"/>
      <c r="D31" s="148"/>
      <c r="E31" s="148"/>
      <c r="F31" s="148"/>
      <c r="G31" s="148"/>
      <c r="H31" s="148"/>
      <c r="I31" s="145" t="s">
        <v>226</v>
      </c>
      <c r="J31" s="145"/>
      <c r="K31" s="145"/>
      <c r="L31" s="145"/>
      <c r="M31" s="145"/>
      <c r="N31" s="145"/>
      <c r="O31" s="145"/>
    </row>
    <row r="32" spans="1:17" s="146" customFormat="1" ht="19" customHeight="1">
      <c r="B32" s="144" t="s">
        <v>8</v>
      </c>
      <c r="C32" s="147"/>
      <c r="D32" s="147"/>
      <c r="E32" s="147"/>
      <c r="F32" s="147"/>
      <c r="G32" s="147"/>
      <c r="H32" s="148"/>
      <c r="I32" s="145" t="s">
        <v>227</v>
      </c>
      <c r="J32" s="145"/>
      <c r="K32" s="145"/>
      <c r="L32" s="145"/>
      <c r="M32" s="145"/>
      <c r="N32" s="145"/>
      <c r="O32" s="145"/>
    </row>
    <row r="33" spans="2:15" s="146" customFormat="1" ht="19" customHeight="1">
      <c r="B33" s="149"/>
      <c r="C33" s="84" t="s">
        <v>9</v>
      </c>
      <c r="D33" s="150"/>
      <c r="E33" s="150"/>
      <c r="F33" s="150"/>
      <c r="G33" s="147"/>
      <c r="H33" s="148"/>
      <c r="I33" s="145" t="s">
        <v>232</v>
      </c>
      <c r="J33" s="145"/>
      <c r="K33" s="145"/>
      <c r="L33" s="145"/>
      <c r="M33" s="145"/>
      <c r="N33" s="145"/>
      <c r="O33" s="145"/>
    </row>
    <row r="34" spans="2:15" s="146" customFormat="1" ht="19" customHeight="1">
      <c r="B34" s="149"/>
      <c r="C34" s="84"/>
      <c r="D34" s="150"/>
      <c r="E34" s="150"/>
      <c r="F34" s="150"/>
      <c r="G34" s="147"/>
      <c r="H34" s="148"/>
      <c r="I34" s="145" t="s">
        <v>231</v>
      </c>
      <c r="J34" s="145"/>
      <c r="K34" s="145"/>
      <c r="L34" s="145"/>
      <c r="M34" s="145"/>
      <c r="N34" s="145"/>
      <c r="O34" s="145"/>
    </row>
    <row r="35" spans="2:15" ht="13" customHeight="1">
      <c r="B35" s="135"/>
      <c r="C35" s="2"/>
      <c r="D35" s="2"/>
      <c r="E35" s="2"/>
      <c r="F35" s="2"/>
      <c r="G35" s="136"/>
    </row>
    <row r="36" spans="2:15" ht="20.5" customHeight="1">
      <c r="B36" s="137" t="s">
        <v>214</v>
      </c>
      <c r="C36" s="138"/>
      <c r="D36" s="138"/>
      <c r="E36" s="138"/>
      <c r="F36" s="138"/>
      <c r="G36" s="138"/>
      <c r="H36" s="139"/>
      <c r="I36" s="139"/>
      <c r="J36" s="139"/>
      <c r="K36" s="139"/>
      <c r="L36" s="139"/>
      <c r="M36" s="139"/>
      <c r="N36" s="139"/>
      <c r="O36" s="139"/>
    </row>
    <row r="37" spans="2:15" ht="17" customHeight="1">
      <c r="B37" s="138"/>
      <c r="C37" s="138" t="s">
        <v>10</v>
      </c>
      <c r="D37" s="138"/>
      <c r="E37" s="138"/>
      <c r="F37" s="138"/>
      <c r="G37" s="138"/>
      <c r="H37" s="139"/>
      <c r="I37" s="139"/>
      <c r="J37" s="139"/>
      <c r="K37" s="139"/>
      <c r="L37" s="139"/>
      <c r="M37" s="139"/>
      <c r="N37" s="139"/>
      <c r="O37" s="139"/>
    </row>
    <row r="38" spans="2:15" ht="17" customHeight="1">
      <c r="B38" s="138"/>
      <c r="C38" s="154" t="s">
        <v>11</v>
      </c>
      <c r="D38" s="154"/>
      <c r="E38" s="154"/>
      <c r="F38" s="154"/>
      <c r="G38" s="138"/>
      <c r="H38" s="154"/>
      <c r="I38" s="154"/>
      <c r="J38" s="154"/>
      <c r="K38" s="154"/>
      <c r="L38" s="139"/>
      <c r="M38" s="139"/>
      <c r="N38" s="139"/>
      <c r="O38" s="139"/>
    </row>
    <row r="39" spans="2:15" ht="14">
      <c r="B39" s="136"/>
      <c r="C39" s="140"/>
      <c r="D39" s="136"/>
      <c r="E39" s="136"/>
      <c r="F39" s="136"/>
      <c r="G39" s="136"/>
    </row>
  </sheetData>
  <mergeCells count="3">
    <mergeCell ref="B2:O2"/>
    <mergeCell ref="C38:F38"/>
    <mergeCell ref="H38:K38"/>
  </mergeCells>
  <phoneticPr fontId="20"/>
  <hyperlinks>
    <hyperlink ref="D9" r:id="rId1" xr:uid="{03F1FF97-674D-42F2-8172-86A888259FCC}"/>
    <hyperlink ref="H21" r:id="rId2" xr:uid="{3635D0D0-5C93-4C8C-AB71-808A24409044}"/>
    <hyperlink ref="H25" r:id="rId3" xr:uid="{E9877069-1ADF-455F-BB7C-A1D133EDF386}"/>
    <hyperlink ref="C38" r:id="rId4" xr:uid="{8CA51F2D-464C-447F-B212-9EF3B8E8B11C}"/>
    <hyperlink ref="C30" r:id="rId5" xr:uid="{646862AD-45BF-4653-8F20-393D530F3416}"/>
    <hyperlink ref="C33" r:id="rId6" xr:uid="{EC1468C4-4311-4380-B902-EFED7D370EBB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7"/>
  <sheetViews>
    <sheetView showGridLines="0" workbookViewId="0"/>
  </sheetViews>
  <sheetFormatPr defaultColWidth="9" defaultRowHeight="13"/>
  <cols>
    <col min="1" max="2" width="3.453125" customWidth="1"/>
    <col min="3" max="3" width="33.1796875" customWidth="1"/>
    <col min="4" max="4" width="52.453125" customWidth="1"/>
    <col min="5" max="5" width="20.7265625" customWidth="1"/>
    <col min="6" max="6" width="12.1796875" customWidth="1"/>
  </cols>
  <sheetData>
    <row r="1" spans="1:15" ht="28.5" customHeight="1">
      <c r="A1" s="69" t="s">
        <v>12</v>
      </c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</row>
    <row r="2" spans="1:15" ht="16.5" customHeight="1" thickBot="1">
      <c r="F2" s="152" t="s">
        <v>229</v>
      </c>
    </row>
    <row r="3" spans="1:15" ht="26.15" customHeight="1" thickTop="1">
      <c r="B3" s="155" t="s">
        <v>13</v>
      </c>
      <c r="C3" s="156"/>
      <c r="D3" s="156"/>
      <c r="E3" s="156"/>
      <c r="F3" s="157"/>
      <c r="G3" s="63"/>
      <c r="H3" s="63"/>
      <c r="I3" s="63"/>
      <c r="J3" s="63"/>
      <c r="K3" s="63"/>
      <c r="L3" s="63"/>
      <c r="M3" s="63"/>
      <c r="N3" s="63"/>
    </row>
    <row r="4" spans="1:15" ht="26.15" customHeight="1" thickBot="1">
      <c r="B4" s="158"/>
      <c r="C4" s="159"/>
      <c r="D4" s="159"/>
      <c r="E4" s="159"/>
      <c r="F4" s="160"/>
      <c r="G4" s="63"/>
      <c r="H4" s="63"/>
      <c r="I4" s="63"/>
      <c r="J4" s="63"/>
      <c r="K4" s="63"/>
      <c r="L4" s="63"/>
      <c r="M4" s="63"/>
      <c r="N4" s="63"/>
    </row>
    <row r="5" spans="1:15" s="4" customFormat="1" ht="14.5" thickTop="1"/>
    <row r="6" spans="1:15" ht="24" customHeight="1">
      <c r="B6" s="66" t="s">
        <v>14</v>
      </c>
      <c r="C6" s="27"/>
      <c r="D6" s="27"/>
      <c r="E6" s="27"/>
    </row>
    <row r="7" spans="1:15" ht="29.15" customHeight="1">
      <c r="C7" s="28" t="s">
        <v>15</v>
      </c>
      <c r="D7" s="29">
        <v>46037</v>
      </c>
      <c r="E7" s="30"/>
    </row>
    <row r="8" spans="1:15" ht="29.15" customHeight="1">
      <c r="C8" s="28" t="s">
        <v>16</v>
      </c>
      <c r="D8" s="31"/>
      <c r="E8" s="32"/>
    </row>
    <row r="9" spans="1:15" ht="29.15" customHeight="1">
      <c r="C9" s="28" t="s">
        <v>17</v>
      </c>
      <c r="D9" s="33">
        <v>1234567</v>
      </c>
      <c r="E9" s="34" t="s">
        <v>18</v>
      </c>
    </row>
    <row r="10" spans="1:15" ht="29.15" customHeight="1">
      <c r="C10" s="35" t="s">
        <v>19</v>
      </c>
      <c r="D10" s="31"/>
      <c r="E10" s="3"/>
    </row>
    <row r="11" spans="1:15" ht="29.15" customHeight="1">
      <c r="C11" s="36" t="s">
        <v>20</v>
      </c>
      <c r="D11" s="37" t="s">
        <v>21</v>
      </c>
      <c r="E11" s="38" t="s">
        <v>18</v>
      </c>
    </row>
    <row r="12" spans="1:15" ht="29.15" customHeight="1">
      <c r="C12" s="39" t="s">
        <v>22</v>
      </c>
      <c r="D12" s="40"/>
      <c r="E12" s="32"/>
    </row>
    <row r="13" spans="1:15" ht="29.15" customHeight="1">
      <c r="C13" s="39" t="s">
        <v>216</v>
      </c>
      <c r="D13" s="40"/>
      <c r="E13" s="32"/>
    </row>
    <row r="14" spans="1:15" ht="29.15" customHeight="1">
      <c r="C14" s="67" t="s">
        <v>217</v>
      </c>
      <c r="D14" s="64"/>
      <c r="E14" s="42" t="s">
        <v>23</v>
      </c>
    </row>
    <row r="15" spans="1:15" ht="29.15" customHeight="1">
      <c r="C15" s="39" t="s">
        <v>219</v>
      </c>
      <c r="D15" s="142"/>
      <c r="E15" s="161" t="s">
        <v>223</v>
      </c>
      <c r="F15" s="162"/>
      <c r="G15" s="162"/>
      <c r="H15" s="162"/>
      <c r="I15" s="162"/>
    </row>
    <row r="16" spans="1:15" ht="29.15" customHeight="1">
      <c r="C16" s="67" t="s">
        <v>220</v>
      </c>
      <c r="D16" s="143"/>
      <c r="E16" s="163"/>
      <c r="F16" s="162"/>
      <c r="G16" s="162"/>
      <c r="H16" s="162"/>
      <c r="I16" s="162"/>
    </row>
    <row r="17" spans="2:9" ht="29.15" customHeight="1">
      <c r="C17" s="39" t="s">
        <v>221</v>
      </c>
      <c r="D17" s="142"/>
      <c r="E17" s="163"/>
      <c r="F17" s="162"/>
      <c r="G17" s="162"/>
      <c r="H17" s="162"/>
      <c r="I17" s="162"/>
    </row>
    <row r="18" spans="2:9" ht="29.15" customHeight="1">
      <c r="C18" s="67" t="s">
        <v>222</v>
      </c>
      <c r="D18" s="143"/>
      <c r="E18" s="163"/>
      <c r="F18" s="162"/>
      <c r="G18" s="162"/>
      <c r="H18" s="162"/>
      <c r="I18" s="162"/>
    </row>
    <row r="19" spans="2:9" ht="29.15" customHeight="1">
      <c r="C19" s="28" t="s">
        <v>24</v>
      </c>
      <c r="D19" s="41">
        <v>46054</v>
      </c>
      <c r="E19" s="42" t="s">
        <v>25</v>
      </c>
    </row>
    <row r="20" spans="2:9" ht="29.15" customHeight="1">
      <c r="C20" s="151" t="s">
        <v>228</v>
      </c>
      <c r="D20" s="43">
        <f>EDATE(D19,12)</f>
        <v>46419</v>
      </c>
      <c r="E20" s="13"/>
    </row>
    <row r="21" spans="2:9" ht="29.15" customHeight="1">
      <c r="C21" s="44" t="s">
        <v>26</v>
      </c>
      <c r="D21" s="45">
        <v>29700</v>
      </c>
      <c r="E21" s="46"/>
    </row>
    <row r="22" spans="2:9" ht="29.15" customHeight="1">
      <c r="C22" s="28" t="s">
        <v>27</v>
      </c>
      <c r="D22" s="47"/>
      <c r="E22" s="48"/>
    </row>
    <row r="23" spans="2:9" ht="29.15" customHeight="1">
      <c r="C23" s="44" t="s">
        <v>28</v>
      </c>
      <c r="D23" s="49">
        <f>D21*D22</f>
        <v>0</v>
      </c>
      <c r="E23" s="46"/>
    </row>
    <row r="24" spans="2:9" ht="34.5" customHeight="1">
      <c r="C24" s="44" t="s">
        <v>218</v>
      </c>
      <c r="D24" s="141"/>
      <c r="E24" s="27"/>
      <c r="F24" s="27"/>
      <c r="G24" s="27"/>
    </row>
    <row r="25" spans="2:9" ht="24" customHeight="1">
      <c r="C25" s="27"/>
      <c r="D25" s="27"/>
      <c r="E25" s="27"/>
      <c r="F25" s="27"/>
      <c r="G25" s="27"/>
    </row>
    <row r="26" spans="2:9" ht="20.149999999999999" customHeight="1">
      <c r="B26" s="50" t="s">
        <v>29</v>
      </c>
      <c r="C26" s="51"/>
      <c r="D26" s="51"/>
      <c r="E26" s="51"/>
      <c r="F26" s="52"/>
      <c r="G26" s="70"/>
    </row>
    <row r="27" spans="2:9" ht="14">
      <c r="B27" s="53" t="s">
        <v>30</v>
      </c>
      <c r="C27" s="61"/>
      <c r="D27" s="61"/>
      <c r="E27" s="61"/>
      <c r="F27" s="54"/>
      <c r="G27" s="27"/>
    </row>
    <row r="28" spans="2:9" ht="14">
      <c r="B28" s="55" t="s">
        <v>31</v>
      </c>
      <c r="C28" s="61"/>
      <c r="D28" s="61"/>
      <c r="E28" s="61"/>
      <c r="F28" s="54"/>
      <c r="G28" s="27"/>
    </row>
    <row r="29" spans="2:9" ht="14">
      <c r="B29" s="56"/>
      <c r="C29" s="61"/>
      <c r="D29" s="61"/>
      <c r="E29" s="61"/>
      <c r="F29" s="54"/>
      <c r="G29" s="27"/>
    </row>
    <row r="30" spans="2:9" ht="14">
      <c r="B30" s="55" t="s">
        <v>32</v>
      </c>
      <c r="C30" s="61"/>
      <c r="D30" s="61"/>
      <c r="E30" s="61"/>
      <c r="F30" s="54"/>
      <c r="G30" s="27"/>
    </row>
    <row r="31" spans="2:9" ht="14">
      <c r="B31" s="55" t="s">
        <v>33</v>
      </c>
      <c r="C31" s="61"/>
      <c r="D31" s="61"/>
      <c r="E31" s="61"/>
      <c r="F31" s="54"/>
      <c r="G31" s="27"/>
    </row>
    <row r="32" spans="2:9" ht="14">
      <c r="B32" s="55"/>
      <c r="C32" s="61"/>
      <c r="D32" s="61"/>
      <c r="E32" s="61"/>
      <c r="F32" s="54"/>
      <c r="G32" s="27"/>
    </row>
    <row r="33" spans="2:15" ht="14">
      <c r="B33" s="55" t="s">
        <v>34</v>
      </c>
      <c r="C33" s="61"/>
      <c r="D33" s="61"/>
      <c r="E33" s="61"/>
      <c r="F33" s="54"/>
      <c r="G33" s="27"/>
    </row>
    <row r="34" spans="2:15">
      <c r="B34" s="71" t="s">
        <v>35</v>
      </c>
      <c r="C34" s="62"/>
      <c r="D34" s="62"/>
      <c r="E34" s="72"/>
      <c r="F34" s="73"/>
      <c r="G34" s="60"/>
      <c r="H34" s="60"/>
      <c r="I34" s="60"/>
      <c r="J34" s="60"/>
      <c r="K34" s="60"/>
      <c r="L34" s="60"/>
      <c r="M34" s="60"/>
      <c r="N34" s="60"/>
      <c r="O34" s="60"/>
    </row>
    <row r="35" spans="2:15" ht="14">
      <c r="B35" s="57"/>
      <c r="C35" s="58"/>
      <c r="D35" s="58"/>
      <c r="E35" s="58"/>
      <c r="F35" s="59"/>
      <c r="G35" s="27"/>
    </row>
    <row r="36" spans="2:15" ht="14">
      <c r="C36" s="19"/>
      <c r="D36" s="27"/>
      <c r="E36" s="27"/>
      <c r="F36" s="27"/>
      <c r="G36" s="27"/>
    </row>
    <row r="37" spans="2:15" ht="36" customHeight="1">
      <c r="E37" s="68" t="s">
        <v>36</v>
      </c>
      <c r="F37" s="68"/>
    </row>
  </sheetData>
  <mergeCells count="2">
    <mergeCell ref="B3:F4"/>
    <mergeCell ref="E15:I18"/>
  </mergeCells>
  <phoneticPr fontId="5"/>
  <conditionalFormatting sqref="D9">
    <cfRule type="containsBlanks" dxfId="0" priority="1">
      <formula>LEN(TRIM(D9))=0</formula>
    </cfRule>
  </conditionalFormatting>
  <hyperlinks>
    <hyperlink ref="B3:E4" location="必ずお読みください!A1" display="必ずお読みください!A1" xr:uid="{E9BEF307-FDB6-4399-8025-9F048EB87336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60" orientation="portrait" r:id="rId1"/>
  <headerFooter>
    <oddFooter>&amp;C&amp;G&amp;Rver.7</oddFooter>
  </headerFooter>
  <colBreaks count="1" manualBreakCount="1">
    <brk id="1" max="6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2DCDD-B507-44BB-B220-CF6CC913B760}">
  <sheetPr>
    <pageSetUpPr fitToPage="1"/>
  </sheetPr>
  <dimension ref="A1:P27"/>
  <sheetViews>
    <sheetView showGridLines="0" workbookViewId="0"/>
  </sheetViews>
  <sheetFormatPr defaultColWidth="9" defaultRowHeight="13"/>
  <cols>
    <col min="1" max="1" width="3.54296875" customWidth="1"/>
    <col min="2" max="2" width="4.453125" customWidth="1"/>
    <col min="3" max="3" width="36.26953125" customWidth="1"/>
    <col min="4" max="4" width="12.81640625" customWidth="1"/>
    <col min="5" max="5" width="8.81640625" customWidth="1"/>
    <col min="6" max="6" width="6.7265625" customWidth="1"/>
    <col min="7" max="7" width="5.81640625" customWidth="1"/>
    <col min="8" max="8" width="6.7265625" customWidth="1"/>
    <col min="9" max="9" width="7.453125" customWidth="1"/>
    <col min="10" max="10" width="13.1796875" customWidth="1"/>
    <col min="11" max="11" width="11.81640625" customWidth="1"/>
    <col min="12" max="12" width="10.1796875" customWidth="1"/>
    <col min="13" max="13" width="4.453125" customWidth="1"/>
    <col min="14" max="14" width="3.54296875" customWidth="1"/>
    <col min="15" max="15" width="2.81640625" customWidth="1"/>
  </cols>
  <sheetData>
    <row r="1" spans="1:14" ht="28.5" customHeight="1">
      <c r="A1" s="65" t="s">
        <v>37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6"/>
      <c r="M1" s="6"/>
    </row>
    <row r="2" spans="1:14" ht="28.5" customHeight="1">
      <c r="B2" s="164" t="s">
        <v>38</v>
      </c>
      <c r="C2" s="164"/>
      <c r="D2" s="83" t="s">
        <v>39</v>
      </c>
      <c r="N2" s="17"/>
    </row>
    <row r="3" spans="1:14" ht="14.5" customHeight="1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4" ht="24" customHeight="1" thickBot="1">
      <c r="B4" s="4" t="s">
        <v>40</v>
      </c>
      <c r="C4" s="1"/>
      <c r="D4" s="1"/>
      <c r="E4" s="1"/>
      <c r="F4" s="1"/>
      <c r="G4" s="1"/>
      <c r="H4" s="1"/>
      <c r="I4" s="1"/>
      <c r="J4" s="1"/>
      <c r="K4" s="1"/>
      <c r="M4" s="1"/>
    </row>
    <row r="5" spans="1:14" s="2" customFormat="1" ht="30.65" customHeight="1">
      <c r="B5" s="165" t="s">
        <v>41</v>
      </c>
      <c r="C5" s="166"/>
      <c r="D5" s="166"/>
      <c r="E5" s="166"/>
      <c r="F5" s="166"/>
      <c r="G5" s="166"/>
      <c r="H5" s="166"/>
      <c r="I5" s="166"/>
      <c r="J5" s="167"/>
      <c r="K5" s="20" t="s">
        <v>42</v>
      </c>
      <c r="L5" s="20" t="s">
        <v>43</v>
      </c>
      <c r="M5" s="168" t="s">
        <v>44</v>
      </c>
      <c r="N5" s="169"/>
    </row>
    <row r="6" spans="1:14" ht="33.65" customHeight="1">
      <c r="A6" s="1"/>
      <c r="B6" s="18" t="s">
        <v>45</v>
      </c>
      <c r="C6" s="21" t="s">
        <v>46</v>
      </c>
      <c r="D6" s="174"/>
      <c r="E6" s="175"/>
      <c r="F6" s="175"/>
      <c r="G6" s="175"/>
      <c r="H6" s="175"/>
      <c r="I6" s="175"/>
      <c r="J6" s="176"/>
      <c r="K6" s="22"/>
      <c r="L6" s="81"/>
      <c r="M6" s="22"/>
      <c r="N6" s="82" t="s">
        <v>47</v>
      </c>
    </row>
    <row r="7" spans="1:14" ht="33.65" customHeight="1">
      <c r="A7" s="1"/>
      <c r="B7" s="18" t="s">
        <v>48</v>
      </c>
      <c r="C7" s="21" t="s">
        <v>46</v>
      </c>
      <c r="D7" s="174"/>
      <c r="E7" s="175"/>
      <c r="F7" s="175"/>
      <c r="G7" s="175"/>
      <c r="H7" s="175"/>
      <c r="I7" s="175"/>
      <c r="J7" s="176"/>
      <c r="K7" s="22"/>
      <c r="L7" s="22"/>
      <c r="M7" s="22"/>
      <c r="N7" s="82" t="s">
        <v>47</v>
      </c>
    </row>
    <row r="8" spans="1:14" ht="33.65" customHeight="1">
      <c r="A8" s="1"/>
      <c r="B8" s="18" t="s">
        <v>49</v>
      </c>
      <c r="C8" s="21" t="s">
        <v>46</v>
      </c>
      <c r="D8" s="174"/>
      <c r="E8" s="175"/>
      <c r="F8" s="175"/>
      <c r="G8" s="175"/>
      <c r="H8" s="175"/>
      <c r="I8" s="175"/>
      <c r="J8" s="176"/>
      <c r="K8" s="22"/>
      <c r="L8" s="22"/>
      <c r="M8" s="22"/>
      <c r="N8" s="82" t="s">
        <v>47</v>
      </c>
    </row>
    <row r="9" spans="1:14" ht="33.65" customHeight="1">
      <c r="A9" s="1"/>
      <c r="B9" s="18" t="s">
        <v>50</v>
      </c>
      <c r="C9" s="21" t="s">
        <v>46</v>
      </c>
      <c r="D9" s="174"/>
      <c r="E9" s="175"/>
      <c r="F9" s="175"/>
      <c r="G9" s="175"/>
      <c r="H9" s="175"/>
      <c r="I9" s="175"/>
      <c r="J9" s="176"/>
      <c r="K9" s="22"/>
      <c r="L9" s="22"/>
      <c r="M9" s="22"/>
      <c r="N9" s="82" t="s">
        <v>47</v>
      </c>
    </row>
    <row r="10" spans="1:14" ht="33.65" customHeight="1">
      <c r="A10" s="1"/>
      <c r="B10" s="18" t="s">
        <v>51</v>
      </c>
      <c r="C10" s="21" t="s">
        <v>46</v>
      </c>
      <c r="D10" s="174"/>
      <c r="E10" s="175"/>
      <c r="F10" s="175"/>
      <c r="G10" s="175"/>
      <c r="H10" s="175"/>
      <c r="I10" s="175"/>
      <c r="J10" s="176"/>
      <c r="K10" s="22"/>
      <c r="L10" s="22"/>
      <c r="M10" s="22"/>
      <c r="N10" s="82" t="s">
        <v>47</v>
      </c>
    </row>
    <row r="11" spans="1:14" ht="33.65" customHeight="1">
      <c r="A11" s="1"/>
      <c r="B11" s="18" t="s">
        <v>52</v>
      </c>
      <c r="C11" s="21" t="s">
        <v>46</v>
      </c>
      <c r="D11" s="174"/>
      <c r="E11" s="175"/>
      <c r="F11" s="175"/>
      <c r="G11" s="175"/>
      <c r="H11" s="175"/>
      <c r="I11" s="175"/>
      <c r="J11" s="176"/>
      <c r="K11" s="22"/>
      <c r="L11" s="22"/>
      <c r="M11" s="22"/>
      <c r="N11" s="82" t="s">
        <v>47</v>
      </c>
    </row>
    <row r="12" spans="1:14" ht="36" customHeight="1">
      <c r="A12" s="1"/>
      <c r="B12" s="177" t="s">
        <v>53</v>
      </c>
      <c r="C12" s="178"/>
      <c r="D12" s="170"/>
      <c r="E12" s="170"/>
      <c r="F12" s="170"/>
      <c r="G12" s="170"/>
      <c r="H12" s="170"/>
      <c r="I12" s="170"/>
      <c r="J12" s="85" t="s">
        <v>54</v>
      </c>
      <c r="K12" s="170" t="s">
        <v>55</v>
      </c>
      <c r="L12" s="170"/>
      <c r="M12" s="170"/>
      <c r="N12" s="171"/>
    </row>
    <row r="13" spans="1:14" s="5" customFormat="1" ht="30.65" customHeight="1">
      <c r="A13" s="14"/>
      <c r="B13" s="172" t="s">
        <v>56</v>
      </c>
      <c r="C13" s="173"/>
      <c r="D13" s="170" t="s">
        <v>55</v>
      </c>
      <c r="E13" s="170"/>
      <c r="F13" s="170"/>
      <c r="G13" s="170"/>
      <c r="H13" s="170"/>
      <c r="I13" s="170"/>
      <c r="J13" s="88" t="s">
        <v>57</v>
      </c>
      <c r="K13" s="170" t="s">
        <v>55</v>
      </c>
      <c r="L13" s="170"/>
      <c r="M13" s="170"/>
      <c r="N13" s="171"/>
    </row>
    <row r="14" spans="1:14" ht="31.5" customHeight="1" thickBot="1">
      <c r="A14" s="1"/>
      <c r="B14" s="179" t="s">
        <v>58</v>
      </c>
      <c r="C14" s="180"/>
      <c r="D14" s="86" t="s">
        <v>59</v>
      </c>
      <c r="E14" s="181" t="s">
        <v>55</v>
      </c>
      <c r="F14" s="181"/>
      <c r="G14" s="181"/>
      <c r="H14" s="181"/>
      <c r="I14" s="181"/>
      <c r="J14" s="86" t="s">
        <v>60</v>
      </c>
      <c r="K14" s="182"/>
      <c r="L14" s="182"/>
      <c r="M14" s="182"/>
      <c r="N14" s="183"/>
    </row>
    <row r="15" spans="1:14" ht="19.5" customHeight="1">
      <c r="A15" s="1"/>
      <c r="B15" s="87" t="s">
        <v>61</v>
      </c>
      <c r="N15" s="8"/>
    </row>
    <row r="16" spans="1:14" ht="19.5" customHeight="1">
      <c r="A16" s="1"/>
      <c r="N16" s="8"/>
    </row>
    <row r="17" spans="1:16" ht="23.15" customHeight="1">
      <c r="A17" s="1"/>
      <c r="B17" s="11" t="s">
        <v>62</v>
      </c>
      <c r="D17" s="23"/>
      <c r="E17" s="23"/>
      <c r="F17" s="23"/>
      <c r="G17" s="23"/>
      <c r="H17" s="23"/>
      <c r="I17" s="23"/>
      <c r="J17" s="23"/>
      <c r="K17" s="8"/>
    </row>
    <row r="18" spans="1:16" ht="16.5" customHeight="1">
      <c r="A18" s="11"/>
      <c r="B18" t="s">
        <v>63</v>
      </c>
      <c r="C18" s="9"/>
      <c r="D18" s="9"/>
      <c r="F18" s="10"/>
      <c r="G18" s="9"/>
      <c r="H18" s="9"/>
      <c r="I18" s="9"/>
      <c r="J18" s="9"/>
      <c r="K18" s="9"/>
      <c r="L18" s="9"/>
      <c r="M18" s="9"/>
      <c r="N18" s="9"/>
    </row>
    <row r="19" spans="1:16" ht="19.5" customHeight="1">
      <c r="A19" s="11"/>
      <c r="C19" s="9"/>
      <c r="D19" s="9"/>
      <c r="F19" s="10"/>
      <c r="G19" s="9"/>
      <c r="H19" s="9"/>
      <c r="I19" s="9"/>
      <c r="J19" s="9"/>
      <c r="K19" s="9"/>
      <c r="L19" s="9"/>
      <c r="M19" s="9"/>
      <c r="N19" s="9"/>
    </row>
    <row r="20" spans="1:16" ht="24" customHeight="1">
      <c r="A20" s="1"/>
      <c r="B20" s="11" t="s">
        <v>64</v>
      </c>
    </row>
    <row r="21" spans="1:16" ht="16.5" customHeight="1">
      <c r="B21" t="s">
        <v>65</v>
      </c>
    </row>
    <row r="22" spans="1:16" ht="16.5" customHeight="1">
      <c r="C22" t="s">
        <v>66</v>
      </c>
      <c r="O22" s="13"/>
      <c r="P22" s="13"/>
    </row>
    <row r="23" spans="1:16" ht="16.5" customHeight="1">
      <c r="C23" t="s">
        <v>67</v>
      </c>
      <c r="O23" s="13"/>
      <c r="P23" s="13"/>
    </row>
    <row r="24" spans="1:16" ht="16.5" customHeight="1">
      <c r="B24" t="s">
        <v>68</v>
      </c>
    </row>
    <row r="25" spans="1:16" ht="13.5" customHeight="1"/>
    <row r="26" spans="1:16" ht="13" customHeight="1"/>
    <row r="27" spans="1:16" ht="13" customHeight="1"/>
  </sheetData>
  <mergeCells count="18">
    <mergeCell ref="B14:C14"/>
    <mergeCell ref="E14:I14"/>
    <mergeCell ref="K14:N14"/>
    <mergeCell ref="D12:I12"/>
    <mergeCell ref="D13:I13"/>
    <mergeCell ref="K13:N13"/>
    <mergeCell ref="B2:C2"/>
    <mergeCell ref="B5:J5"/>
    <mergeCell ref="M5:N5"/>
    <mergeCell ref="K12:N12"/>
    <mergeCell ref="B13:C13"/>
    <mergeCell ref="D6:J6"/>
    <mergeCell ref="D7:J7"/>
    <mergeCell ref="D8:J8"/>
    <mergeCell ref="D9:J9"/>
    <mergeCell ref="D10:J10"/>
    <mergeCell ref="D11:J11"/>
    <mergeCell ref="B12:C12"/>
  </mergeCells>
  <phoneticPr fontId="20"/>
  <dataValidations count="8">
    <dataValidation type="list" allowBlank="1" showInputMessage="1" showErrorMessage="1" sqref="C6:C11" xr:uid="{21B0CC6D-D2D0-49CA-9866-49BD7A4AF2EB}">
      <formula1>種別</formula1>
    </dataValidation>
    <dataValidation type="list" allowBlank="1" showInputMessage="1" showErrorMessage="1" sqref="K13" xr:uid="{34769B8C-944A-48C0-8CEE-0148F44B4A4C}">
      <formula1>"★選択してください,受験者本人にも試験結果を見せる,受験者本人には試験結果を見せない"</formula1>
    </dataValidation>
    <dataValidation type="list" allowBlank="1" showInputMessage="1" showErrorMessage="1" sqref="D6:D11" xr:uid="{53B8E131-FB97-4733-A9C6-FB21FC42E586}">
      <formula1>INDIRECT(C6)</formula1>
    </dataValidation>
    <dataValidation type="list" allowBlank="1" showInputMessage="1" showErrorMessage="1" sqref="D13:H13" xr:uid="{AB68CE9A-BB63-4308-BE16-0B4333B7BF55}">
      <formula1>"★選択してください,希望する,希望しない"</formula1>
    </dataValidation>
    <dataValidation type="list" allowBlank="1" showInputMessage="1" showErrorMessage="1" sqref="K6:K11" xr:uid="{30627FCD-1878-4076-ACF5-73AC14A64AD8}">
      <formula1>INDIRECT(D6)</formula1>
    </dataValidation>
    <dataValidation type="list" allowBlank="1" showInputMessage="1" showErrorMessage="1" sqref="M6:M11" xr:uid="{DF2EBE9E-3004-43A0-8EDF-10E9540B53FC}">
      <formula1>"1,2"</formula1>
    </dataValidation>
    <dataValidation type="list" allowBlank="1" showInputMessage="1" showErrorMessage="1" sqref="K14:M14" xr:uid="{61E587AB-CA2E-4F5A-B6FE-9FC250EBF803}">
      <formula1>INDIRECT(E14)</formula1>
    </dataValidation>
    <dataValidation type="list" allowBlank="1" showInputMessage="1" showErrorMessage="1" sqref="E14:I14" xr:uid="{56579EB8-20F4-49CA-B3A7-0DBF55C28C0B}">
      <formula1>業種1</formula1>
    </dataValidation>
  </dataValidations>
  <hyperlinks>
    <hyperlink ref="B2:C2" r:id="rId1" location=":~:text=To%2DBe%E8%A9%A6%E9%A8%93%E3%82%B5%E3%83%BC%E3%83%93%E3%82%B9%E5%88%A9%E7%94%A8%E7%B4%84%E6%AC%BE%C2%A0%E3%80%9020250201J%E3%80%91" display="To-Be試験サービス利用約款【20250201J】" xr:uid="{3089F310-3591-45F0-B256-2F0398153FAE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60" orientation="portrait" r:id="rId2"/>
  <headerFooter>
    <oddFooter>&amp;C&amp;G&amp;Rver.7</oddFooter>
  </headerFooter>
  <legacyDrawing r:id="rId3"/>
  <legacyDrawingHF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DB7E9FE-AE13-4972-8439-9B4BB6ED2480}">
          <x14:formula1>
            <xm:f>Sheet2!$A$88:$A$93</xm:f>
          </x14:formula1>
          <xm:sqref>K12:M12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8C19C-0410-4B47-8BA1-4B9A2124B835}">
  <dimension ref="A1:H104"/>
  <sheetViews>
    <sheetView showGridLines="0" workbookViewId="0">
      <pane xSplit="2" ySplit="4" topLeftCell="C5" activePane="bottomRight" state="frozen"/>
      <selection pane="topRight" activeCell="C1" sqref="C1"/>
      <selection pane="bottomLeft" activeCell="A5" sqref="A5"/>
      <selection pane="bottomRight"/>
    </sheetView>
  </sheetViews>
  <sheetFormatPr defaultRowHeight="13"/>
  <cols>
    <col min="1" max="1" width="5.81640625" customWidth="1"/>
    <col min="2" max="2" width="5.54296875" style="16" customWidth="1"/>
    <col min="3" max="3" width="20.26953125" customWidth="1"/>
    <col min="4" max="4" width="41.453125" customWidth="1"/>
    <col min="5" max="5" width="29.1796875" customWidth="1"/>
    <col min="6" max="6" width="33.54296875" style="12" customWidth="1"/>
    <col min="7" max="7" width="40.453125" style="12" customWidth="1"/>
    <col min="8" max="8" width="10.1796875" customWidth="1"/>
  </cols>
  <sheetData>
    <row r="1" spans="1:8" ht="19">
      <c r="A1" s="65" t="s">
        <v>69</v>
      </c>
    </row>
    <row r="4" spans="1:8" ht="39" customHeight="1">
      <c r="B4" s="74" t="s">
        <v>70</v>
      </c>
      <c r="C4" s="75" t="s">
        <v>71</v>
      </c>
      <c r="D4" s="75" t="s">
        <v>72</v>
      </c>
      <c r="E4" s="78" t="s">
        <v>73</v>
      </c>
      <c r="F4" s="184" t="s">
        <v>74</v>
      </c>
      <c r="G4" s="185"/>
      <c r="H4" s="24" t="s">
        <v>75</v>
      </c>
    </row>
    <row r="5" spans="1:8">
      <c r="B5" s="76">
        <f>ROW()-4</f>
        <v>1</v>
      </c>
      <c r="C5" s="79"/>
      <c r="D5" s="79"/>
      <c r="E5" s="80"/>
      <c r="F5" s="25" t="str">
        <f>IFERROR(VLOOKUP($E5,'To-Be試験申込書'!$B$6:$M$11,2,0),"")</f>
        <v/>
      </c>
      <c r="G5" s="25" t="str">
        <f>IFERROR(VLOOKUP($E5,'To-Be試験申込書'!$B$6:$M$11,3,0),"")</f>
        <v/>
      </c>
      <c r="H5" s="77" t="str">
        <f>IFERROR(VLOOKUP($E5,'To-Be試験申込書'!$B$6:$M$11,10,0),"")</f>
        <v/>
      </c>
    </row>
    <row r="6" spans="1:8">
      <c r="B6" s="76">
        <f t="shared" ref="B6:B69" si="0">ROW()-4</f>
        <v>2</v>
      </c>
      <c r="C6" s="79"/>
      <c r="D6" s="79"/>
      <c r="E6" s="80"/>
      <c r="F6" s="25" t="str">
        <f>IFERROR(VLOOKUP($E6,'To-Be試験申込書'!$B$6:$M$11,2,0),"")</f>
        <v/>
      </c>
      <c r="G6" s="25" t="str">
        <f>IFERROR(VLOOKUP($E6,'To-Be試験申込書'!$B$6:$M$11,3,0),"")</f>
        <v/>
      </c>
      <c r="H6" s="77" t="str">
        <f>IFERROR(VLOOKUP($E6,'To-Be試験申込書'!$B$6:$M$11,10,0),"")</f>
        <v/>
      </c>
    </row>
    <row r="7" spans="1:8">
      <c r="B7" s="76">
        <f t="shared" si="0"/>
        <v>3</v>
      </c>
      <c r="C7" s="79"/>
      <c r="D7" s="79"/>
      <c r="E7" s="80"/>
      <c r="F7" s="25" t="str">
        <f>IFERROR(VLOOKUP($E7,'To-Be試験申込書'!$B$6:$M$11,2,0),"")</f>
        <v/>
      </c>
      <c r="G7" s="25" t="str">
        <f>IFERROR(VLOOKUP($E7,'To-Be試験申込書'!$B$6:$M$11,3,0),"")</f>
        <v/>
      </c>
      <c r="H7" s="77" t="str">
        <f>IFERROR(VLOOKUP($E7,'To-Be試験申込書'!$B$6:$M$11,10,0),"")</f>
        <v/>
      </c>
    </row>
    <row r="8" spans="1:8">
      <c r="B8" s="76">
        <f t="shared" si="0"/>
        <v>4</v>
      </c>
      <c r="C8" s="79"/>
      <c r="D8" s="79"/>
      <c r="E8" s="80"/>
      <c r="F8" s="25" t="str">
        <f>IFERROR(VLOOKUP($E8,'To-Be試験申込書'!$B$6:$M$11,2,0),"")</f>
        <v/>
      </c>
      <c r="G8" s="25" t="str">
        <f>IFERROR(VLOOKUP($E8,'To-Be試験申込書'!$B$6:$M$11,3,0),"")</f>
        <v/>
      </c>
      <c r="H8" s="77" t="str">
        <f>IFERROR(VLOOKUP($E8,'To-Be試験申込書'!$B$6:$M$11,10,0),"")</f>
        <v/>
      </c>
    </row>
    <row r="9" spans="1:8">
      <c r="B9" s="76">
        <f t="shared" si="0"/>
        <v>5</v>
      </c>
      <c r="C9" s="79"/>
      <c r="D9" s="79"/>
      <c r="E9" s="80"/>
      <c r="F9" s="25" t="str">
        <f>IFERROR(VLOOKUP($E9,'To-Be試験申込書'!$B$6:$M$11,2,0),"")</f>
        <v/>
      </c>
      <c r="G9" s="25" t="str">
        <f>IFERROR(VLOOKUP($E9,'To-Be試験申込書'!$B$6:$M$11,3,0),"")</f>
        <v/>
      </c>
      <c r="H9" s="77" t="str">
        <f>IFERROR(VLOOKUP($E9,'To-Be試験申込書'!$B$6:$M$11,10,0),"")</f>
        <v/>
      </c>
    </row>
    <row r="10" spans="1:8">
      <c r="B10" s="76">
        <f t="shared" si="0"/>
        <v>6</v>
      </c>
      <c r="C10" s="79"/>
      <c r="D10" s="79"/>
      <c r="E10" s="80"/>
      <c r="F10" s="25" t="str">
        <f>IFERROR(VLOOKUP($E10,'To-Be試験申込書'!$B$6:$M$11,2,0),"")</f>
        <v/>
      </c>
      <c r="G10" s="25" t="str">
        <f>IFERROR(VLOOKUP($E10,'To-Be試験申込書'!$B$6:$M$11,3,0),"")</f>
        <v/>
      </c>
      <c r="H10" s="77" t="str">
        <f>IFERROR(VLOOKUP($E10,'To-Be試験申込書'!$B$6:$M$11,10,0),"")</f>
        <v/>
      </c>
    </row>
    <row r="11" spans="1:8">
      <c r="B11" s="76">
        <f t="shared" si="0"/>
        <v>7</v>
      </c>
      <c r="C11" s="79"/>
      <c r="D11" s="79"/>
      <c r="E11" s="80"/>
      <c r="F11" s="25" t="str">
        <f>IFERROR(VLOOKUP($E11,'To-Be試験申込書'!$B$6:$M$11,2,0),"")</f>
        <v/>
      </c>
      <c r="G11" s="25" t="str">
        <f>IFERROR(VLOOKUP($E11,'To-Be試験申込書'!$B$6:$M$11,3,0),"")</f>
        <v/>
      </c>
      <c r="H11" s="77" t="str">
        <f>IFERROR(VLOOKUP($E11,'To-Be試験申込書'!$B$6:$M$11,10,0),"")</f>
        <v/>
      </c>
    </row>
    <row r="12" spans="1:8">
      <c r="B12" s="76">
        <f t="shared" si="0"/>
        <v>8</v>
      </c>
      <c r="C12" s="79"/>
      <c r="D12" s="79"/>
      <c r="E12" s="80"/>
      <c r="F12" s="25" t="str">
        <f>IFERROR(VLOOKUP($E12,'To-Be試験申込書'!$B$6:$M$11,2,0),"")</f>
        <v/>
      </c>
      <c r="G12" s="25" t="str">
        <f>IFERROR(VLOOKUP($E12,'To-Be試験申込書'!$B$6:$M$11,3,0),"")</f>
        <v/>
      </c>
      <c r="H12" s="77" t="str">
        <f>IFERROR(VLOOKUP($E12,'To-Be試験申込書'!$B$6:$M$11,10,0),"")</f>
        <v/>
      </c>
    </row>
    <row r="13" spans="1:8">
      <c r="B13" s="76">
        <f t="shared" si="0"/>
        <v>9</v>
      </c>
      <c r="C13" s="79"/>
      <c r="D13" s="79"/>
      <c r="E13" s="80"/>
      <c r="F13" s="25" t="str">
        <f>IFERROR(VLOOKUP($E13,'To-Be試験申込書'!$B$6:$M$11,2,0),"")</f>
        <v/>
      </c>
      <c r="G13" s="25" t="str">
        <f>IFERROR(VLOOKUP($E13,'To-Be試験申込書'!$B$6:$M$11,3,0),"")</f>
        <v/>
      </c>
      <c r="H13" s="77" t="str">
        <f>IFERROR(VLOOKUP($E13,'To-Be試験申込書'!$B$6:$M$11,10,0),"")</f>
        <v/>
      </c>
    </row>
    <row r="14" spans="1:8">
      <c r="B14" s="76">
        <f t="shared" si="0"/>
        <v>10</v>
      </c>
      <c r="C14" s="79"/>
      <c r="D14" s="79"/>
      <c r="E14" s="80"/>
      <c r="F14" s="25" t="str">
        <f>IFERROR(VLOOKUP($E14,'To-Be試験申込書'!$B$6:$M$11,2,0),"")</f>
        <v/>
      </c>
      <c r="G14" s="25" t="str">
        <f>IFERROR(VLOOKUP($E14,'To-Be試験申込書'!$B$6:$M$11,3,0),"")</f>
        <v/>
      </c>
      <c r="H14" s="77" t="str">
        <f>IFERROR(VLOOKUP($E14,'To-Be試験申込書'!$B$6:$M$11,10,0),"")</f>
        <v/>
      </c>
    </row>
    <row r="15" spans="1:8">
      <c r="B15" s="76">
        <f t="shared" si="0"/>
        <v>11</v>
      </c>
      <c r="C15" s="79"/>
      <c r="D15" s="79"/>
      <c r="E15" s="80"/>
      <c r="F15" s="25" t="str">
        <f>IFERROR(VLOOKUP($E15,'To-Be試験申込書'!$B$6:$M$11,2,0),"")</f>
        <v/>
      </c>
      <c r="G15" s="25" t="str">
        <f>IFERROR(VLOOKUP($E15,'To-Be試験申込書'!$B$6:$M$11,3,0),"")</f>
        <v/>
      </c>
      <c r="H15" s="77" t="str">
        <f>IFERROR(VLOOKUP($E15,'To-Be試験申込書'!$B$6:$M$11,10,0),"")</f>
        <v/>
      </c>
    </row>
    <row r="16" spans="1:8">
      <c r="B16" s="76">
        <f t="shared" si="0"/>
        <v>12</v>
      </c>
      <c r="C16" s="79"/>
      <c r="D16" s="79"/>
      <c r="E16" s="80"/>
      <c r="F16" s="25" t="str">
        <f>IFERROR(VLOOKUP($E16,'To-Be試験申込書'!$B$6:$M$11,2,0),"")</f>
        <v/>
      </c>
      <c r="G16" s="25" t="str">
        <f>IFERROR(VLOOKUP($E16,'To-Be試験申込書'!$B$6:$M$11,3,0),"")</f>
        <v/>
      </c>
      <c r="H16" s="77" t="str">
        <f>IFERROR(VLOOKUP($E16,'To-Be試験申込書'!$B$6:$M$11,10,0),"")</f>
        <v/>
      </c>
    </row>
    <row r="17" spans="2:8">
      <c r="B17" s="76">
        <f t="shared" si="0"/>
        <v>13</v>
      </c>
      <c r="C17" s="79"/>
      <c r="D17" s="79"/>
      <c r="E17" s="80"/>
      <c r="F17" s="25" t="str">
        <f>IFERROR(VLOOKUP($E17,'To-Be試験申込書'!$B$6:$M$11,2,0),"")</f>
        <v/>
      </c>
      <c r="G17" s="25" t="str">
        <f>IFERROR(VLOOKUP($E17,'To-Be試験申込書'!$B$6:$M$11,3,0),"")</f>
        <v/>
      </c>
      <c r="H17" s="77" t="str">
        <f>IFERROR(VLOOKUP($E17,'To-Be試験申込書'!$B$6:$M$11,10,0),"")</f>
        <v/>
      </c>
    </row>
    <row r="18" spans="2:8">
      <c r="B18" s="76">
        <f t="shared" si="0"/>
        <v>14</v>
      </c>
      <c r="C18" s="79"/>
      <c r="D18" s="79"/>
      <c r="E18" s="80"/>
      <c r="F18" s="25" t="str">
        <f>IFERROR(VLOOKUP($E18,'To-Be試験申込書'!$B$6:$M$11,2,0),"")</f>
        <v/>
      </c>
      <c r="G18" s="25" t="str">
        <f>IFERROR(VLOOKUP($E18,'To-Be試験申込書'!$B$6:$M$11,3,0),"")</f>
        <v/>
      </c>
      <c r="H18" s="77" t="str">
        <f>IFERROR(VLOOKUP($E18,'To-Be試験申込書'!$B$6:$M$11,10,0),"")</f>
        <v/>
      </c>
    </row>
    <row r="19" spans="2:8">
      <c r="B19" s="76">
        <f t="shared" si="0"/>
        <v>15</v>
      </c>
      <c r="C19" s="79"/>
      <c r="D19" s="79"/>
      <c r="E19" s="80"/>
      <c r="F19" s="25" t="str">
        <f>IFERROR(VLOOKUP($E19,'To-Be試験申込書'!$B$6:$M$11,2,0),"")</f>
        <v/>
      </c>
      <c r="G19" s="25" t="str">
        <f>IFERROR(VLOOKUP($E19,'To-Be試験申込書'!$B$6:$M$11,3,0),"")</f>
        <v/>
      </c>
      <c r="H19" s="77" t="str">
        <f>IFERROR(VLOOKUP($E19,'To-Be試験申込書'!$B$6:$M$11,10,0),"")</f>
        <v/>
      </c>
    </row>
    <row r="20" spans="2:8">
      <c r="B20" s="76">
        <f t="shared" si="0"/>
        <v>16</v>
      </c>
      <c r="C20" s="79"/>
      <c r="D20" s="79"/>
      <c r="E20" s="80"/>
      <c r="F20" s="25" t="str">
        <f>IFERROR(VLOOKUP($E20,'To-Be試験申込書'!$B$6:$M$11,2,0),"")</f>
        <v/>
      </c>
      <c r="G20" s="25" t="str">
        <f>IFERROR(VLOOKUP($E20,'To-Be試験申込書'!$B$6:$M$11,3,0),"")</f>
        <v/>
      </c>
      <c r="H20" s="77" t="str">
        <f>IFERROR(VLOOKUP($E20,'To-Be試験申込書'!$B$6:$M$11,10,0),"")</f>
        <v/>
      </c>
    </row>
    <row r="21" spans="2:8">
      <c r="B21" s="76">
        <f t="shared" si="0"/>
        <v>17</v>
      </c>
      <c r="C21" s="79"/>
      <c r="D21" s="79"/>
      <c r="E21" s="80"/>
      <c r="F21" s="25" t="str">
        <f>IFERROR(VLOOKUP($E21,'To-Be試験申込書'!$B$6:$M$11,2,0),"")</f>
        <v/>
      </c>
      <c r="G21" s="25" t="str">
        <f>IFERROR(VLOOKUP($E21,'To-Be試験申込書'!$B$6:$M$11,3,0),"")</f>
        <v/>
      </c>
      <c r="H21" s="77" t="str">
        <f>IFERROR(VLOOKUP($E21,'To-Be試験申込書'!$B$6:$M$11,10,0),"")</f>
        <v/>
      </c>
    </row>
    <row r="22" spans="2:8">
      <c r="B22" s="76">
        <f t="shared" si="0"/>
        <v>18</v>
      </c>
      <c r="C22" s="79"/>
      <c r="D22" s="79"/>
      <c r="E22" s="80"/>
      <c r="F22" s="25" t="str">
        <f>IFERROR(VLOOKUP($E22,'To-Be試験申込書'!$B$6:$M$11,2,0),"")</f>
        <v/>
      </c>
      <c r="G22" s="25" t="str">
        <f>IFERROR(VLOOKUP($E22,'To-Be試験申込書'!$B$6:$M$11,3,0),"")</f>
        <v/>
      </c>
      <c r="H22" s="77" t="str">
        <f>IFERROR(VLOOKUP($E22,'To-Be試験申込書'!$B$6:$M$11,10,0),"")</f>
        <v/>
      </c>
    </row>
    <row r="23" spans="2:8">
      <c r="B23" s="76">
        <f t="shared" si="0"/>
        <v>19</v>
      </c>
      <c r="C23" s="79"/>
      <c r="D23" s="79"/>
      <c r="E23" s="80"/>
      <c r="F23" s="25" t="str">
        <f>IFERROR(VLOOKUP($E23,'To-Be試験申込書'!$B$6:$M$11,2,0),"")</f>
        <v/>
      </c>
      <c r="G23" s="25" t="str">
        <f>IFERROR(VLOOKUP($E23,'To-Be試験申込書'!$B$6:$M$11,3,0),"")</f>
        <v/>
      </c>
      <c r="H23" s="77" t="str">
        <f>IFERROR(VLOOKUP($E23,'To-Be試験申込書'!$B$6:$M$11,10,0),"")</f>
        <v/>
      </c>
    </row>
    <row r="24" spans="2:8">
      <c r="B24" s="76">
        <f t="shared" si="0"/>
        <v>20</v>
      </c>
      <c r="C24" s="79"/>
      <c r="D24" s="79"/>
      <c r="E24" s="80"/>
      <c r="F24" s="25" t="str">
        <f>IFERROR(VLOOKUP($E24,'To-Be試験申込書'!$B$6:$M$11,2,0),"")</f>
        <v/>
      </c>
      <c r="G24" s="25" t="str">
        <f>IFERROR(VLOOKUP($E24,'To-Be試験申込書'!$B$6:$M$11,3,0),"")</f>
        <v/>
      </c>
      <c r="H24" s="77" t="str">
        <f>IFERROR(VLOOKUP($E24,'To-Be試験申込書'!$B$6:$M$11,10,0),"")</f>
        <v/>
      </c>
    </row>
    <row r="25" spans="2:8">
      <c r="B25" s="76">
        <f t="shared" si="0"/>
        <v>21</v>
      </c>
      <c r="C25" s="79"/>
      <c r="D25" s="79"/>
      <c r="E25" s="80"/>
      <c r="F25" s="25" t="str">
        <f>IFERROR(VLOOKUP($E25,'To-Be試験申込書'!$B$6:$M$11,2,0),"")</f>
        <v/>
      </c>
      <c r="G25" s="25" t="str">
        <f>IFERROR(VLOOKUP($E25,'To-Be試験申込書'!$B$6:$M$11,3,0),"")</f>
        <v/>
      </c>
      <c r="H25" s="77" t="str">
        <f>IFERROR(VLOOKUP($E25,'To-Be試験申込書'!$B$6:$M$11,10,0),"")</f>
        <v/>
      </c>
    </row>
    <row r="26" spans="2:8">
      <c r="B26" s="76">
        <f t="shared" si="0"/>
        <v>22</v>
      </c>
      <c r="C26" s="79"/>
      <c r="D26" s="79"/>
      <c r="E26" s="80"/>
      <c r="F26" s="25" t="str">
        <f>IFERROR(VLOOKUP($E26,'To-Be試験申込書'!$B$6:$M$11,2,0),"")</f>
        <v/>
      </c>
      <c r="G26" s="25" t="str">
        <f>IFERROR(VLOOKUP($E26,'To-Be試験申込書'!$B$6:$M$11,3,0),"")</f>
        <v/>
      </c>
      <c r="H26" s="77" t="str">
        <f>IFERROR(VLOOKUP($E26,'To-Be試験申込書'!$B$6:$M$11,10,0),"")</f>
        <v/>
      </c>
    </row>
    <row r="27" spans="2:8">
      <c r="B27" s="76">
        <f t="shared" si="0"/>
        <v>23</v>
      </c>
      <c r="C27" s="79"/>
      <c r="D27" s="79"/>
      <c r="E27" s="80"/>
      <c r="F27" s="25" t="str">
        <f>IFERROR(VLOOKUP($E27,'To-Be試験申込書'!$B$6:$M$11,2,0),"")</f>
        <v/>
      </c>
      <c r="G27" s="25" t="str">
        <f>IFERROR(VLOOKUP($E27,'To-Be試験申込書'!$B$6:$M$11,3,0),"")</f>
        <v/>
      </c>
      <c r="H27" s="77" t="str">
        <f>IFERROR(VLOOKUP($E27,'To-Be試験申込書'!$B$6:$M$11,10,0),"")</f>
        <v/>
      </c>
    </row>
    <row r="28" spans="2:8">
      <c r="B28" s="76">
        <f t="shared" si="0"/>
        <v>24</v>
      </c>
      <c r="C28" s="79"/>
      <c r="D28" s="79"/>
      <c r="E28" s="80"/>
      <c r="F28" s="25" t="str">
        <f>IFERROR(VLOOKUP($E28,'To-Be試験申込書'!$B$6:$M$11,2,0),"")</f>
        <v/>
      </c>
      <c r="G28" s="25" t="str">
        <f>IFERROR(VLOOKUP($E28,'To-Be試験申込書'!$B$6:$M$11,3,0),"")</f>
        <v/>
      </c>
      <c r="H28" s="77" t="str">
        <f>IFERROR(VLOOKUP($E28,'To-Be試験申込書'!$B$6:$M$11,10,0),"")</f>
        <v/>
      </c>
    </row>
    <row r="29" spans="2:8">
      <c r="B29" s="76">
        <f t="shared" si="0"/>
        <v>25</v>
      </c>
      <c r="C29" s="79"/>
      <c r="D29" s="79"/>
      <c r="E29" s="80"/>
      <c r="F29" s="25" t="str">
        <f>IFERROR(VLOOKUP($E29,'To-Be試験申込書'!$B$6:$M$11,2,0),"")</f>
        <v/>
      </c>
      <c r="G29" s="25" t="str">
        <f>IFERROR(VLOOKUP($E29,'To-Be試験申込書'!$B$6:$M$11,3,0),"")</f>
        <v/>
      </c>
      <c r="H29" s="77" t="str">
        <f>IFERROR(VLOOKUP($E29,'To-Be試験申込書'!$B$6:$M$11,10,0),"")</f>
        <v/>
      </c>
    </row>
    <row r="30" spans="2:8">
      <c r="B30" s="76">
        <f t="shared" si="0"/>
        <v>26</v>
      </c>
      <c r="C30" s="79"/>
      <c r="D30" s="79"/>
      <c r="E30" s="80"/>
      <c r="F30" s="25" t="str">
        <f>IFERROR(VLOOKUP($E30,'To-Be試験申込書'!$B$6:$M$11,2,0),"")</f>
        <v/>
      </c>
      <c r="G30" s="25" t="str">
        <f>IFERROR(VLOOKUP($E30,'To-Be試験申込書'!$B$6:$M$11,3,0),"")</f>
        <v/>
      </c>
      <c r="H30" s="77" t="str">
        <f>IFERROR(VLOOKUP($E30,'To-Be試験申込書'!$B$6:$M$11,10,0),"")</f>
        <v/>
      </c>
    </row>
    <row r="31" spans="2:8">
      <c r="B31" s="76">
        <f t="shared" si="0"/>
        <v>27</v>
      </c>
      <c r="C31" s="79"/>
      <c r="D31" s="79"/>
      <c r="E31" s="80"/>
      <c r="F31" s="25" t="str">
        <f>IFERROR(VLOOKUP($E31,'To-Be試験申込書'!$B$6:$M$11,2,0),"")</f>
        <v/>
      </c>
      <c r="G31" s="25" t="str">
        <f>IFERROR(VLOOKUP($E31,'To-Be試験申込書'!$B$6:$M$11,3,0),"")</f>
        <v/>
      </c>
      <c r="H31" s="77" t="str">
        <f>IFERROR(VLOOKUP($E31,'To-Be試験申込書'!$B$6:$M$11,10,0),"")</f>
        <v/>
      </c>
    </row>
    <row r="32" spans="2:8">
      <c r="B32" s="76">
        <f t="shared" si="0"/>
        <v>28</v>
      </c>
      <c r="C32" s="79"/>
      <c r="D32" s="79"/>
      <c r="E32" s="80"/>
      <c r="F32" s="25" t="str">
        <f>IFERROR(VLOOKUP($E32,'To-Be試験申込書'!$B$6:$M$11,2,0),"")</f>
        <v/>
      </c>
      <c r="G32" s="25" t="str">
        <f>IFERROR(VLOOKUP($E32,'To-Be試験申込書'!$B$6:$M$11,3,0),"")</f>
        <v/>
      </c>
      <c r="H32" s="77" t="str">
        <f>IFERROR(VLOOKUP($E32,'To-Be試験申込書'!$B$6:$M$11,10,0),"")</f>
        <v/>
      </c>
    </row>
    <row r="33" spans="2:8">
      <c r="B33" s="76">
        <f t="shared" si="0"/>
        <v>29</v>
      </c>
      <c r="C33" s="79"/>
      <c r="D33" s="79"/>
      <c r="E33" s="80"/>
      <c r="F33" s="25" t="str">
        <f>IFERROR(VLOOKUP($E33,'To-Be試験申込書'!$B$6:$M$11,2,0),"")</f>
        <v/>
      </c>
      <c r="G33" s="25" t="str">
        <f>IFERROR(VLOOKUP($E33,'To-Be試験申込書'!$B$6:$M$11,3,0),"")</f>
        <v/>
      </c>
      <c r="H33" s="77" t="str">
        <f>IFERROR(VLOOKUP($E33,'To-Be試験申込書'!$B$6:$M$11,10,0),"")</f>
        <v/>
      </c>
    </row>
    <row r="34" spans="2:8">
      <c r="B34" s="76">
        <f t="shared" si="0"/>
        <v>30</v>
      </c>
      <c r="C34" s="79"/>
      <c r="D34" s="79"/>
      <c r="E34" s="80"/>
      <c r="F34" s="25" t="str">
        <f>IFERROR(VLOOKUP($E34,'To-Be試験申込書'!$B$6:$M$11,2,0),"")</f>
        <v/>
      </c>
      <c r="G34" s="25" t="str">
        <f>IFERROR(VLOOKUP($E34,'To-Be試験申込書'!$B$6:$M$11,3,0),"")</f>
        <v/>
      </c>
      <c r="H34" s="77" t="str">
        <f>IFERROR(VLOOKUP($E34,'To-Be試験申込書'!$B$6:$M$11,10,0),"")</f>
        <v/>
      </c>
    </row>
    <row r="35" spans="2:8">
      <c r="B35" s="76">
        <f t="shared" si="0"/>
        <v>31</v>
      </c>
      <c r="C35" s="79"/>
      <c r="D35" s="79"/>
      <c r="E35" s="80"/>
      <c r="F35" s="25" t="str">
        <f>IFERROR(VLOOKUP($E35,'To-Be試験申込書'!$B$6:$M$11,2,0),"")</f>
        <v/>
      </c>
      <c r="G35" s="25" t="str">
        <f>IFERROR(VLOOKUP($E35,'To-Be試験申込書'!$B$6:$M$11,3,0),"")</f>
        <v/>
      </c>
      <c r="H35" s="77" t="str">
        <f>IFERROR(VLOOKUP($E35,'To-Be試験申込書'!$B$6:$M$11,10,0),"")</f>
        <v/>
      </c>
    </row>
    <row r="36" spans="2:8">
      <c r="B36" s="76">
        <f t="shared" si="0"/>
        <v>32</v>
      </c>
      <c r="C36" s="79"/>
      <c r="D36" s="79"/>
      <c r="E36" s="80"/>
      <c r="F36" s="25" t="str">
        <f>IFERROR(VLOOKUP($E36,'To-Be試験申込書'!$B$6:$M$11,2,0),"")</f>
        <v/>
      </c>
      <c r="G36" s="25" t="str">
        <f>IFERROR(VLOOKUP($E36,'To-Be試験申込書'!$B$6:$M$11,3,0),"")</f>
        <v/>
      </c>
      <c r="H36" s="77" t="str">
        <f>IFERROR(VLOOKUP($E36,'To-Be試験申込書'!$B$6:$M$11,10,0),"")</f>
        <v/>
      </c>
    </row>
    <row r="37" spans="2:8">
      <c r="B37" s="76">
        <f t="shared" si="0"/>
        <v>33</v>
      </c>
      <c r="C37" s="79"/>
      <c r="D37" s="79"/>
      <c r="E37" s="80"/>
      <c r="F37" s="25" t="str">
        <f>IFERROR(VLOOKUP($E37,'To-Be試験申込書'!$B$6:$M$11,2,0),"")</f>
        <v/>
      </c>
      <c r="G37" s="25" t="str">
        <f>IFERROR(VLOOKUP($E37,'To-Be試験申込書'!$B$6:$M$11,3,0),"")</f>
        <v/>
      </c>
      <c r="H37" s="77" t="str">
        <f>IFERROR(VLOOKUP($E37,'To-Be試験申込書'!$B$6:$M$11,10,0),"")</f>
        <v/>
      </c>
    </row>
    <row r="38" spans="2:8">
      <c r="B38" s="76">
        <f t="shared" si="0"/>
        <v>34</v>
      </c>
      <c r="C38" s="79"/>
      <c r="D38" s="79"/>
      <c r="E38" s="80"/>
      <c r="F38" s="25" t="str">
        <f>IFERROR(VLOOKUP($E38,'To-Be試験申込書'!$B$6:$M$11,2,0),"")</f>
        <v/>
      </c>
      <c r="G38" s="25" t="str">
        <f>IFERROR(VLOOKUP($E38,'To-Be試験申込書'!$B$6:$M$11,3,0),"")</f>
        <v/>
      </c>
      <c r="H38" s="77" t="str">
        <f>IFERROR(VLOOKUP($E38,'To-Be試験申込書'!$B$6:$M$11,10,0),"")</f>
        <v/>
      </c>
    </row>
    <row r="39" spans="2:8">
      <c r="B39" s="76">
        <f t="shared" si="0"/>
        <v>35</v>
      </c>
      <c r="C39" s="79"/>
      <c r="D39" s="79"/>
      <c r="E39" s="80"/>
      <c r="F39" s="25" t="str">
        <f>IFERROR(VLOOKUP($E39,'To-Be試験申込書'!$B$6:$M$11,2,0),"")</f>
        <v/>
      </c>
      <c r="G39" s="25" t="str">
        <f>IFERROR(VLOOKUP($E39,'To-Be試験申込書'!$B$6:$M$11,3,0),"")</f>
        <v/>
      </c>
      <c r="H39" s="77" t="str">
        <f>IFERROR(VLOOKUP($E39,'To-Be試験申込書'!$B$6:$M$11,10,0),"")</f>
        <v/>
      </c>
    </row>
    <row r="40" spans="2:8">
      <c r="B40" s="76">
        <f t="shared" si="0"/>
        <v>36</v>
      </c>
      <c r="C40" s="79"/>
      <c r="D40" s="79"/>
      <c r="E40" s="80"/>
      <c r="F40" s="25" t="str">
        <f>IFERROR(VLOOKUP($E40,'To-Be試験申込書'!$B$6:$M$11,2,0),"")</f>
        <v/>
      </c>
      <c r="G40" s="25" t="str">
        <f>IFERROR(VLOOKUP($E40,'To-Be試験申込書'!$B$6:$M$11,3,0),"")</f>
        <v/>
      </c>
      <c r="H40" s="77" t="str">
        <f>IFERROR(VLOOKUP($E40,'To-Be試験申込書'!$B$6:$M$11,10,0),"")</f>
        <v/>
      </c>
    </row>
    <row r="41" spans="2:8">
      <c r="B41" s="76">
        <f t="shared" si="0"/>
        <v>37</v>
      </c>
      <c r="C41" s="79"/>
      <c r="D41" s="79"/>
      <c r="E41" s="80"/>
      <c r="F41" s="25" t="str">
        <f>IFERROR(VLOOKUP($E41,'To-Be試験申込書'!$B$6:$M$11,2,0),"")</f>
        <v/>
      </c>
      <c r="G41" s="25" t="str">
        <f>IFERROR(VLOOKUP($E41,'To-Be試験申込書'!$B$6:$M$11,3,0),"")</f>
        <v/>
      </c>
      <c r="H41" s="77" t="str">
        <f>IFERROR(VLOOKUP($E41,'To-Be試験申込書'!$B$6:$M$11,10,0),"")</f>
        <v/>
      </c>
    </row>
    <row r="42" spans="2:8">
      <c r="B42" s="76">
        <f t="shared" si="0"/>
        <v>38</v>
      </c>
      <c r="C42" s="79"/>
      <c r="D42" s="79"/>
      <c r="E42" s="80"/>
      <c r="F42" s="25" t="str">
        <f>IFERROR(VLOOKUP($E42,'To-Be試験申込書'!$B$6:$M$11,2,0),"")</f>
        <v/>
      </c>
      <c r="G42" s="25" t="str">
        <f>IFERROR(VLOOKUP($E42,'To-Be試験申込書'!$B$6:$M$11,3,0),"")</f>
        <v/>
      </c>
      <c r="H42" s="77" t="str">
        <f>IFERROR(VLOOKUP($E42,'To-Be試験申込書'!$B$6:$M$11,10,0),"")</f>
        <v/>
      </c>
    </row>
    <row r="43" spans="2:8">
      <c r="B43" s="76">
        <f t="shared" si="0"/>
        <v>39</v>
      </c>
      <c r="C43" s="79"/>
      <c r="D43" s="79"/>
      <c r="E43" s="80"/>
      <c r="F43" s="25" t="str">
        <f>IFERROR(VLOOKUP($E43,'To-Be試験申込書'!$B$6:$M$11,2,0),"")</f>
        <v/>
      </c>
      <c r="G43" s="25" t="str">
        <f>IFERROR(VLOOKUP($E43,'To-Be試験申込書'!$B$6:$M$11,3,0),"")</f>
        <v/>
      </c>
      <c r="H43" s="77" t="str">
        <f>IFERROR(VLOOKUP($E43,'To-Be試験申込書'!$B$6:$M$11,10,0),"")</f>
        <v/>
      </c>
    </row>
    <row r="44" spans="2:8">
      <c r="B44" s="76">
        <f t="shared" si="0"/>
        <v>40</v>
      </c>
      <c r="C44" s="79"/>
      <c r="D44" s="79"/>
      <c r="E44" s="80"/>
      <c r="F44" s="25" t="str">
        <f>IFERROR(VLOOKUP($E44,'To-Be試験申込書'!$B$6:$M$11,2,0),"")</f>
        <v/>
      </c>
      <c r="G44" s="25" t="str">
        <f>IFERROR(VLOOKUP($E44,'To-Be試験申込書'!$B$6:$M$11,3,0),"")</f>
        <v/>
      </c>
      <c r="H44" s="77" t="str">
        <f>IFERROR(VLOOKUP($E44,'To-Be試験申込書'!$B$6:$M$11,10,0),"")</f>
        <v/>
      </c>
    </row>
    <row r="45" spans="2:8">
      <c r="B45" s="76">
        <f t="shared" si="0"/>
        <v>41</v>
      </c>
      <c r="C45" s="79"/>
      <c r="D45" s="79"/>
      <c r="E45" s="80"/>
      <c r="F45" s="25" t="str">
        <f>IFERROR(VLOOKUP($E45,'To-Be試験申込書'!$B$6:$M$11,2,0),"")</f>
        <v/>
      </c>
      <c r="G45" s="25" t="str">
        <f>IFERROR(VLOOKUP($E45,'To-Be試験申込書'!$B$6:$M$11,3,0),"")</f>
        <v/>
      </c>
      <c r="H45" s="77" t="str">
        <f>IFERROR(VLOOKUP($E45,'To-Be試験申込書'!$B$6:$M$11,10,0),"")</f>
        <v/>
      </c>
    </row>
    <row r="46" spans="2:8">
      <c r="B46" s="76">
        <f t="shared" si="0"/>
        <v>42</v>
      </c>
      <c r="C46" s="79"/>
      <c r="D46" s="79"/>
      <c r="E46" s="80"/>
      <c r="F46" s="25" t="str">
        <f>IFERROR(VLOOKUP($E46,'To-Be試験申込書'!$B$6:$M$11,2,0),"")</f>
        <v/>
      </c>
      <c r="G46" s="25" t="str">
        <f>IFERROR(VLOOKUP($E46,'To-Be試験申込書'!$B$6:$M$11,3,0),"")</f>
        <v/>
      </c>
      <c r="H46" s="77" t="str">
        <f>IFERROR(VLOOKUP($E46,'To-Be試験申込書'!$B$6:$M$11,10,0),"")</f>
        <v/>
      </c>
    </row>
    <row r="47" spans="2:8">
      <c r="B47" s="76">
        <f t="shared" si="0"/>
        <v>43</v>
      </c>
      <c r="C47" s="79"/>
      <c r="D47" s="79"/>
      <c r="E47" s="80"/>
      <c r="F47" s="25" t="str">
        <f>IFERROR(VLOOKUP($E47,'To-Be試験申込書'!$B$6:$M$11,2,0),"")</f>
        <v/>
      </c>
      <c r="G47" s="25" t="str">
        <f>IFERROR(VLOOKUP($E47,'To-Be試験申込書'!$B$6:$M$11,3,0),"")</f>
        <v/>
      </c>
      <c r="H47" s="77" t="str">
        <f>IFERROR(VLOOKUP($E47,'To-Be試験申込書'!$B$6:$M$11,10,0),"")</f>
        <v/>
      </c>
    </row>
    <row r="48" spans="2:8">
      <c r="B48" s="76">
        <f t="shared" si="0"/>
        <v>44</v>
      </c>
      <c r="C48" s="79"/>
      <c r="D48" s="79"/>
      <c r="E48" s="80"/>
      <c r="F48" s="25" t="str">
        <f>IFERROR(VLOOKUP($E48,'To-Be試験申込書'!$B$6:$M$11,2,0),"")</f>
        <v/>
      </c>
      <c r="G48" s="25" t="str">
        <f>IFERROR(VLOOKUP($E48,'To-Be試験申込書'!$B$6:$M$11,3,0),"")</f>
        <v/>
      </c>
      <c r="H48" s="77" t="str">
        <f>IFERROR(VLOOKUP($E48,'To-Be試験申込書'!$B$6:$M$11,10,0),"")</f>
        <v/>
      </c>
    </row>
    <row r="49" spans="2:8">
      <c r="B49" s="76">
        <f t="shared" si="0"/>
        <v>45</v>
      </c>
      <c r="C49" s="79"/>
      <c r="D49" s="79"/>
      <c r="E49" s="80"/>
      <c r="F49" s="25" t="str">
        <f>IFERROR(VLOOKUP($E49,'To-Be試験申込書'!$B$6:$M$11,2,0),"")</f>
        <v/>
      </c>
      <c r="G49" s="25" t="str">
        <f>IFERROR(VLOOKUP($E49,'To-Be試験申込書'!$B$6:$M$11,3,0),"")</f>
        <v/>
      </c>
      <c r="H49" s="77" t="str">
        <f>IFERROR(VLOOKUP($E49,'To-Be試験申込書'!$B$6:$M$11,10,0),"")</f>
        <v/>
      </c>
    </row>
    <row r="50" spans="2:8">
      <c r="B50" s="76">
        <f t="shared" si="0"/>
        <v>46</v>
      </c>
      <c r="C50" s="79"/>
      <c r="D50" s="79"/>
      <c r="E50" s="80"/>
      <c r="F50" s="25" t="str">
        <f>IFERROR(VLOOKUP($E50,'To-Be試験申込書'!$B$6:$M$11,2,0),"")</f>
        <v/>
      </c>
      <c r="G50" s="25" t="str">
        <f>IFERROR(VLOOKUP($E50,'To-Be試験申込書'!$B$6:$M$11,3,0),"")</f>
        <v/>
      </c>
      <c r="H50" s="77" t="str">
        <f>IFERROR(VLOOKUP($E50,'To-Be試験申込書'!$B$6:$M$11,10,0),"")</f>
        <v/>
      </c>
    </row>
    <row r="51" spans="2:8">
      <c r="B51" s="76">
        <f t="shared" si="0"/>
        <v>47</v>
      </c>
      <c r="C51" s="79"/>
      <c r="D51" s="79"/>
      <c r="E51" s="80"/>
      <c r="F51" s="25" t="str">
        <f>IFERROR(VLOOKUP($E51,'To-Be試験申込書'!$B$6:$M$11,2,0),"")</f>
        <v/>
      </c>
      <c r="G51" s="25" t="str">
        <f>IFERROR(VLOOKUP($E51,'To-Be試験申込書'!$B$6:$M$11,3,0),"")</f>
        <v/>
      </c>
      <c r="H51" s="77" t="str">
        <f>IFERROR(VLOOKUP($E51,'To-Be試験申込書'!$B$6:$M$11,10,0),"")</f>
        <v/>
      </c>
    </row>
    <row r="52" spans="2:8">
      <c r="B52" s="76">
        <f t="shared" si="0"/>
        <v>48</v>
      </c>
      <c r="C52" s="79"/>
      <c r="D52" s="79"/>
      <c r="E52" s="80"/>
      <c r="F52" s="25" t="str">
        <f>IFERROR(VLOOKUP($E52,'To-Be試験申込書'!$B$6:$M$11,2,0),"")</f>
        <v/>
      </c>
      <c r="G52" s="25" t="str">
        <f>IFERROR(VLOOKUP($E52,'To-Be試験申込書'!$B$6:$M$11,3,0),"")</f>
        <v/>
      </c>
      <c r="H52" s="77" t="str">
        <f>IFERROR(VLOOKUP($E52,'To-Be試験申込書'!$B$6:$M$11,10,0),"")</f>
        <v/>
      </c>
    </row>
    <row r="53" spans="2:8">
      <c r="B53" s="76">
        <f t="shared" si="0"/>
        <v>49</v>
      </c>
      <c r="C53" s="79"/>
      <c r="D53" s="79"/>
      <c r="E53" s="80"/>
      <c r="F53" s="25" t="str">
        <f>IFERROR(VLOOKUP($E53,'To-Be試験申込書'!$B$6:$M$11,2,0),"")</f>
        <v/>
      </c>
      <c r="G53" s="25" t="str">
        <f>IFERROR(VLOOKUP($E53,'To-Be試験申込書'!$B$6:$M$11,3,0),"")</f>
        <v/>
      </c>
      <c r="H53" s="77" t="str">
        <f>IFERROR(VLOOKUP($E53,'To-Be試験申込書'!$B$6:$M$11,10,0),"")</f>
        <v/>
      </c>
    </row>
    <row r="54" spans="2:8">
      <c r="B54" s="76">
        <f t="shared" si="0"/>
        <v>50</v>
      </c>
      <c r="C54" s="79"/>
      <c r="D54" s="79"/>
      <c r="E54" s="80"/>
      <c r="F54" s="25" t="str">
        <f>IFERROR(VLOOKUP($E54,'To-Be試験申込書'!$B$6:$M$11,2,0),"")</f>
        <v/>
      </c>
      <c r="G54" s="25" t="str">
        <f>IFERROR(VLOOKUP($E54,'To-Be試験申込書'!$B$6:$M$11,3,0),"")</f>
        <v/>
      </c>
      <c r="H54" s="77" t="str">
        <f>IFERROR(VLOOKUP($E54,'To-Be試験申込書'!$B$6:$M$11,10,0),"")</f>
        <v/>
      </c>
    </row>
    <row r="55" spans="2:8">
      <c r="B55" s="76">
        <f t="shared" si="0"/>
        <v>51</v>
      </c>
      <c r="C55" s="79"/>
      <c r="D55" s="79"/>
      <c r="E55" s="80"/>
      <c r="F55" s="25" t="str">
        <f>IFERROR(VLOOKUP($E55,'To-Be試験申込書'!$B$6:$M$11,2,0),"")</f>
        <v/>
      </c>
      <c r="G55" s="25" t="str">
        <f>IFERROR(VLOOKUP($E55,'To-Be試験申込書'!$B$6:$M$11,3,0),"")</f>
        <v/>
      </c>
      <c r="H55" s="77" t="str">
        <f>IFERROR(VLOOKUP($E55,'To-Be試験申込書'!$B$6:$M$11,10,0),"")</f>
        <v/>
      </c>
    </row>
    <row r="56" spans="2:8">
      <c r="B56" s="76">
        <f t="shared" si="0"/>
        <v>52</v>
      </c>
      <c r="C56" s="79"/>
      <c r="D56" s="79"/>
      <c r="E56" s="80"/>
      <c r="F56" s="25" t="str">
        <f>IFERROR(VLOOKUP($E56,'To-Be試験申込書'!$B$6:$M$11,2,0),"")</f>
        <v/>
      </c>
      <c r="G56" s="25" t="str">
        <f>IFERROR(VLOOKUP($E56,'To-Be試験申込書'!$B$6:$M$11,3,0),"")</f>
        <v/>
      </c>
      <c r="H56" s="77" t="str">
        <f>IFERROR(VLOOKUP($E56,'To-Be試験申込書'!$B$6:$M$11,10,0),"")</f>
        <v/>
      </c>
    </row>
    <row r="57" spans="2:8">
      <c r="B57" s="76">
        <f t="shared" si="0"/>
        <v>53</v>
      </c>
      <c r="C57" s="79"/>
      <c r="D57" s="79"/>
      <c r="E57" s="80"/>
      <c r="F57" s="25" t="str">
        <f>IFERROR(VLOOKUP($E57,'To-Be試験申込書'!$B$6:$M$11,2,0),"")</f>
        <v/>
      </c>
      <c r="G57" s="25" t="str">
        <f>IFERROR(VLOOKUP($E57,'To-Be試験申込書'!$B$6:$M$11,3,0),"")</f>
        <v/>
      </c>
      <c r="H57" s="77" t="str">
        <f>IFERROR(VLOOKUP($E57,'To-Be試験申込書'!$B$6:$M$11,10,0),"")</f>
        <v/>
      </c>
    </row>
    <row r="58" spans="2:8">
      <c r="B58" s="76">
        <f t="shared" si="0"/>
        <v>54</v>
      </c>
      <c r="C58" s="79"/>
      <c r="D58" s="79"/>
      <c r="E58" s="80"/>
      <c r="F58" s="25" t="str">
        <f>IFERROR(VLOOKUP($E58,'To-Be試験申込書'!$B$6:$M$11,2,0),"")</f>
        <v/>
      </c>
      <c r="G58" s="25" t="str">
        <f>IFERROR(VLOOKUP($E58,'To-Be試験申込書'!$B$6:$M$11,3,0),"")</f>
        <v/>
      </c>
      <c r="H58" s="77" t="str">
        <f>IFERROR(VLOOKUP($E58,'To-Be試験申込書'!$B$6:$M$11,10,0),"")</f>
        <v/>
      </c>
    </row>
    <row r="59" spans="2:8">
      <c r="B59" s="76">
        <f t="shared" si="0"/>
        <v>55</v>
      </c>
      <c r="C59" s="79"/>
      <c r="D59" s="79"/>
      <c r="E59" s="80"/>
      <c r="F59" s="25" t="str">
        <f>IFERROR(VLOOKUP($E59,'To-Be試験申込書'!$B$6:$M$11,2,0),"")</f>
        <v/>
      </c>
      <c r="G59" s="25" t="str">
        <f>IFERROR(VLOOKUP($E59,'To-Be試験申込書'!$B$6:$M$11,3,0),"")</f>
        <v/>
      </c>
      <c r="H59" s="77" t="str">
        <f>IFERROR(VLOOKUP($E59,'To-Be試験申込書'!$B$6:$M$11,10,0),"")</f>
        <v/>
      </c>
    </row>
    <row r="60" spans="2:8">
      <c r="B60" s="76">
        <f t="shared" si="0"/>
        <v>56</v>
      </c>
      <c r="C60" s="79"/>
      <c r="D60" s="79"/>
      <c r="E60" s="80"/>
      <c r="F60" s="25" t="str">
        <f>IFERROR(VLOOKUP($E60,'To-Be試験申込書'!$B$6:$M$11,2,0),"")</f>
        <v/>
      </c>
      <c r="G60" s="25" t="str">
        <f>IFERROR(VLOOKUP($E60,'To-Be試験申込書'!$B$6:$M$11,3,0),"")</f>
        <v/>
      </c>
      <c r="H60" s="77" t="str">
        <f>IFERROR(VLOOKUP($E60,'To-Be試験申込書'!$B$6:$M$11,10,0),"")</f>
        <v/>
      </c>
    </row>
    <row r="61" spans="2:8">
      <c r="B61" s="76">
        <f t="shared" si="0"/>
        <v>57</v>
      </c>
      <c r="C61" s="79"/>
      <c r="D61" s="79"/>
      <c r="E61" s="80"/>
      <c r="F61" s="25" t="str">
        <f>IFERROR(VLOOKUP($E61,'To-Be試験申込書'!$B$6:$M$11,2,0),"")</f>
        <v/>
      </c>
      <c r="G61" s="25" t="str">
        <f>IFERROR(VLOOKUP($E61,'To-Be試験申込書'!$B$6:$M$11,3,0),"")</f>
        <v/>
      </c>
      <c r="H61" s="77" t="str">
        <f>IFERROR(VLOOKUP($E61,'To-Be試験申込書'!$B$6:$M$11,10,0),"")</f>
        <v/>
      </c>
    </row>
    <row r="62" spans="2:8">
      <c r="B62" s="76">
        <f t="shared" si="0"/>
        <v>58</v>
      </c>
      <c r="C62" s="79"/>
      <c r="D62" s="79"/>
      <c r="E62" s="80"/>
      <c r="F62" s="25" t="str">
        <f>IFERROR(VLOOKUP($E62,'To-Be試験申込書'!$B$6:$M$11,2,0),"")</f>
        <v/>
      </c>
      <c r="G62" s="25" t="str">
        <f>IFERROR(VLOOKUP($E62,'To-Be試験申込書'!$B$6:$M$11,3,0),"")</f>
        <v/>
      </c>
      <c r="H62" s="77" t="str">
        <f>IFERROR(VLOOKUP($E62,'To-Be試験申込書'!$B$6:$M$11,10,0),"")</f>
        <v/>
      </c>
    </row>
    <row r="63" spans="2:8">
      <c r="B63" s="76">
        <f t="shared" si="0"/>
        <v>59</v>
      </c>
      <c r="C63" s="79"/>
      <c r="D63" s="79"/>
      <c r="E63" s="80"/>
      <c r="F63" s="25" t="str">
        <f>IFERROR(VLOOKUP($E63,'To-Be試験申込書'!$B$6:$M$11,2,0),"")</f>
        <v/>
      </c>
      <c r="G63" s="25" t="str">
        <f>IFERROR(VLOOKUP($E63,'To-Be試験申込書'!$B$6:$M$11,3,0),"")</f>
        <v/>
      </c>
      <c r="H63" s="77" t="str">
        <f>IFERROR(VLOOKUP($E63,'To-Be試験申込書'!$B$6:$M$11,10,0),"")</f>
        <v/>
      </c>
    </row>
    <row r="64" spans="2:8">
      <c r="B64" s="76">
        <f t="shared" si="0"/>
        <v>60</v>
      </c>
      <c r="C64" s="79"/>
      <c r="D64" s="79"/>
      <c r="E64" s="80"/>
      <c r="F64" s="25" t="str">
        <f>IFERROR(VLOOKUP($E64,'To-Be試験申込書'!$B$6:$M$11,2,0),"")</f>
        <v/>
      </c>
      <c r="G64" s="25" t="str">
        <f>IFERROR(VLOOKUP($E64,'To-Be試験申込書'!$B$6:$M$11,3,0),"")</f>
        <v/>
      </c>
      <c r="H64" s="77" t="str">
        <f>IFERROR(VLOOKUP($E64,'To-Be試験申込書'!$B$6:$M$11,10,0),"")</f>
        <v/>
      </c>
    </row>
    <row r="65" spans="2:8">
      <c r="B65" s="76">
        <f t="shared" si="0"/>
        <v>61</v>
      </c>
      <c r="C65" s="79"/>
      <c r="D65" s="79"/>
      <c r="E65" s="80"/>
      <c r="F65" s="25" t="str">
        <f>IFERROR(VLOOKUP($E65,'To-Be試験申込書'!$B$6:$M$11,2,0),"")</f>
        <v/>
      </c>
      <c r="G65" s="25" t="str">
        <f>IFERROR(VLOOKUP($E65,'To-Be試験申込書'!$B$6:$M$11,3,0),"")</f>
        <v/>
      </c>
      <c r="H65" s="77" t="str">
        <f>IFERROR(VLOOKUP($E65,'To-Be試験申込書'!$B$6:$M$11,10,0),"")</f>
        <v/>
      </c>
    </row>
    <row r="66" spans="2:8">
      <c r="B66" s="76">
        <f t="shared" si="0"/>
        <v>62</v>
      </c>
      <c r="C66" s="79"/>
      <c r="D66" s="79"/>
      <c r="E66" s="80"/>
      <c r="F66" s="25" t="str">
        <f>IFERROR(VLOOKUP($E66,'To-Be試験申込書'!$B$6:$M$11,2,0),"")</f>
        <v/>
      </c>
      <c r="G66" s="25" t="str">
        <f>IFERROR(VLOOKUP($E66,'To-Be試験申込書'!$B$6:$M$11,3,0),"")</f>
        <v/>
      </c>
      <c r="H66" s="77" t="str">
        <f>IFERROR(VLOOKUP($E66,'To-Be試験申込書'!$B$6:$M$11,10,0),"")</f>
        <v/>
      </c>
    </row>
    <row r="67" spans="2:8">
      <c r="B67" s="76">
        <f t="shared" si="0"/>
        <v>63</v>
      </c>
      <c r="C67" s="79"/>
      <c r="D67" s="79"/>
      <c r="E67" s="80"/>
      <c r="F67" s="25" t="str">
        <f>IFERROR(VLOOKUP($E67,'To-Be試験申込書'!$B$6:$M$11,2,0),"")</f>
        <v/>
      </c>
      <c r="G67" s="25" t="str">
        <f>IFERROR(VLOOKUP($E67,'To-Be試験申込書'!$B$6:$M$11,3,0),"")</f>
        <v/>
      </c>
      <c r="H67" s="77" t="str">
        <f>IFERROR(VLOOKUP($E67,'To-Be試験申込書'!$B$6:$M$11,10,0),"")</f>
        <v/>
      </c>
    </row>
    <row r="68" spans="2:8">
      <c r="B68" s="76">
        <f t="shared" si="0"/>
        <v>64</v>
      </c>
      <c r="C68" s="79"/>
      <c r="D68" s="79"/>
      <c r="E68" s="80"/>
      <c r="F68" s="25" t="str">
        <f>IFERROR(VLOOKUP($E68,'To-Be試験申込書'!$B$6:$M$11,2,0),"")</f>
        <v/>
      </c>
      <c r="G68" s="25" t="str">
        <f>IFERROR(VLOOKUP($E68,'To-Be試験申込書'!$B$6:$M$11,3,0),"")</f>
        <v/>
      </c>
      <c r="H68" s="77" t="str">
        <f>IFERROR(VLOOKUP($E68,'To-Be試験申込書'!$B$6:$M$11,10,0),"")</f>
        <v/>
      </c>
    </row>
    <row r="69" spans="2:8">
      <c r="B69" s="76">
        <f t="shared" si="0"/>
        <v>65</v>
      </c>
      <c r="C69" s="79"/>
      <c r="D69" s="79"/>
      <c r="E69" s="80"/>
      <c r="F69" s="25" t="str">
        <f>IFERROR(VLOOKUP($E69,'To-Be試験申込書'!$B$6:$M$11,2,0),"")</f>
        <v/>
      </c>
      <c r="G69" s="25" t="str">
        <f>IFERROR(VLOOKUP($E69,'To-Be試験申込書'!$B$6:$M$11,3,0),"")</f>
        <v/>
      </c>
      <c r="H69" s="77" t="str">
        <f>IFERROR(VLOOKUP($E69,'To-Be試験申込書'!$B$6:$M$11,10,0),"")</f>
        <v/>
      </c>
    </row>
    <row r="70" spans="2:8">
      <c r="B70" s="76">
        <f t="shared" ref="B70:B104" si="1">ROW()-4</f>
        <v>66</v>
      </c>
      <c r="C70" s="79"/>
      <c r="D70" s="79"/>
      <c r="E70" s="80"/>
      <c r="F70" s="25" t="str">
        <f>IFERROR(VLOOKUP($E70,'To-Be試験申込書'!$B$6:$M$11,2,0),"")</f>
        <v/>
      </c>
      <c r="G70" s="25" t="str">
        <f>IFERROR(VLOOKUP($E70,'To-Be試験申込書'!$B$6:$M$11,3,0),"")</f>
        <v/>
      </c>
      <c r="H70" s="77" t="str">
        <f>IFERROR(VLOOKUP($E70,'To-Be試験申込書'!$B$6:$M$11,10,0),"")</f>
        <v/>
      </c>
    </row>
    <row r="71" spans="2:8">
      <c r="B71" s="76">
        <f t="shared" si="1"/>
        <v>67</v>
      </c>
      <c r="C71" s="79"/>
      <c r="D71" s="79"/>
      <c r="E71" s="80"/>
      <c r="F71" s="25" t="str">
        <f>IFERROR(VLOOKUP($E71,'To-Be試験申込書'!$B$6:$M$11,2,0),"")</f>
        <v/>
      </c>
      <c r="G71" s="25" t="str">
        <f>IFERROR(VLOOKUP($E71,'To-Be試験申込書'!$B$6:$M$11,3,0),"")</f>
        <v/>
      </c>
      <c r="H71" s="77" t="str">
        <f>IFERROR(VLOOKUP($E71,'To-Be試験申込書'!$B$6:$M$11,10,0),"")</f>
        <v/>
      </c>
    </row>
    <row r="72" spans="2:8">
      <c r="B72" s="76">
        <f t="shared" si="1"/>
        <v>68</v>
      </c>
      <c r="C72" s="79"/>
      <c r="D72" s="79"/>
      <c r="E72" s="80"/>
      <c r="F72" s="25" t="str">
        <f>IFERROR(VLOOKUP($E72,'To-Be試験申込書'!$B$6:$M$11,2,0),"")</f>
        <v/>
      </c>
      <c r="G72" s="25" t="str">
        <f>IFERROR(VLOOKUP($E72,'To-Be試験申込書'!$B$6:$M$11,3,0),"")</f>
        <v/>
      </c>
      <c r="H72" s="77" t="str">
        <f>IFERROR(VLOOKUP($E72,'To-Be試験申込書'!$B$6:$M$11,10,0),"")</f>
        <v/>
      </c>
    </row>
    <row r="73" spans="2:8">
      <c r="B73" s="76">
        <f t="shared" si="1"/>
        <v>69</v>
      </c>
      <c r="C73" s="79"/>
      <c r="D73" s="79"/>
      <c r="E73" s="80"/>
      <c r="F73" s="25" t="str">
        <f>IFERROR(VLOOKUP($E73,'To-Be試験申込書'!$B$6:$M$11,2,0),"")</f>
        <v/>
      </c>
      <c r="G73" s="25" t="str">
        <f>IFERROR(VLOOKUP($E73,'To-Be試験申込書'!$B$6:$M$11,3,0),"")</f>
        <v/>
      </c>
      <c r="H73" s="77" t="str">
        <f>IFERROR(VLOOKUP($E73,'To-Be試験申込書'!$B$6:$M$11,10,0),"")</f>
        <v/>
      </c>
    </row>
    <row r="74" spans="2:8">
      <c r="B74" s="76">
        <f t="shared" si="1"/>
        <v>70</v>
      </c>
      <c r="C74" s="79"/>
      <c r="D74" s="79"/>
      <c r="E74" s="80"/>
      <c r="F74" s="25" t="str">
        <f>IFERROR(VLOOKUP($E74,'To-Be試験申込書'!$B$6:$M$11,2,0),"")</f>
        <v/>
      </c>
      <c r="G74" s="25" t="str">
        <f>IFERROR(VLOOKUP($E74,'To-Be試験申込書'!$B$6:$M$11,3,0),"")</f>
        <v/>
      </c>
      <c r="H74" s="77" t="str">
        <f>IFERROR(VLOOKUP($E74,'To-Be試験申込書'!$B$6:$M$11,10,0),"")</f>
        <v/>
      </c>
    </row>
    <row r="75" spans="2:8">
      <c r="B75" s="76">
        <f t="shared" si="1"/>
        <v>71</v>
      </c>
      <c r="C75" s="79"/>
      <c r="D75" s="79"/>
      <c r="E75" s="80"/>
      <c r="F75" s="25" t="str">
        <f>IFERROR(VLOOKUP($E75,'To-Be試験申込書'!$B$6:$M$11,2,0),"")</f>
        <v/>
      </c>
      <c r="G75" s="25" t="str">
        <f>IFERROR(VLOOKUP($E75,'To-Be試験申込書'!$B$6:$M$11,3,0),"")</f>
        <v/>
      </c>
      <c r="H75" s="77" t="str">
        <f>IFERROR(VLOOKUP($E75,'To-Be試験申込書'!$B$6:$M$11,10,0),"")</f>
        <v/>
      </c>
    </row>
    <row r="76" spans="2:8">
      <c r="B76" s="76">
        <f t="shared" si="1"/>
        <v>72</v>
      </c>
      <c r="C76" s="79"/>
      <c r="D76" s="79"/>
      <c r="E76" s="80"/>
      <c r="F76" s="25" t="str">
        <f>IFERROR(VLOOKUP($E76,'To-Be試験申込書'!$B$6:$M$11,2,0),"")</f>
        <v/>
      </c>
      <c r="G76" s="25" t="str">
        <f>IFERROR(VLOOKUP($E76,'To-Be試験申込書'!$B$6:$M$11,3,0),"")</f>
        <v/>
      </c>
      <c r="H76" s="77" t="str">
        <f>IFERROR(VLOOKUP($E76,'To-Be試験申込書'!$B$6:$M$11,10,0),"")</f>
        <v/>
      </c>
    </row>
    <row r="77" spans="2:8">
      <c r="B77" s="76">
        <f t="shared" si="1"/>
        <v>73</v>
      </c>
      <c r="C77" s="79"/>
      <c r="D77" s="79"/>
      <c r="E77" s="80"/>
      <c r="F77" s="25" t="str">
        <f>IFERROR(VLOOKUP($E77,'To-Be試験申込書'!$B$6:$M$11,2,0),"")</f>
        <v/>
      </c>
      <c r="G77" s="25" t="str">
        <f>IFERROR(VLOOKUP($E77,'To-Be試験申込書'!$B$6:$M$11,3,0),"")</f>
        <v/>
      </c>
      <c r="H77" s="77" t="str">
        <f>IFERROR(VLOOKUP($E77,'To-Be試験申込書'!$B$6:$M$11,10,0),"")</f>
        <v/>
      </c>
    </row>
    <row r="78" spans="2:8">
      <c r="B78" s="76">
        <f t="shared" si="1"/>
        <v>74</v>
      </c>
      <c r="C78" s="79"/>
      <c r="D78" s="79"/>
      <c r="E78" s="80"/>
      <c r="F78" s="25" t="str">
        <f>IFERROR(VLOOKUP($E78,'To-Be試験申込書'!$B$6:$M$11,2,0),"")</f>
        <v/>
      </c>
      <c r="G78" s="25" t="str">
        <f>IFERROR(VLOOKUP($E78,'To-Be試験申込書'!$B$6:$M$11,3,0),"")</f>
        <v/>
      </c>
      <c r="H78" s="77" t="str">
        <f>IFERROR(VLOOKUP($E78,'To-Be試験申込書'!$B$6:$M$11,10,0),"")</f>
        <v/>
      </c>
    </row>
    <row r="79" spans="2:8">
      <c r="B79" s="76">
        <f t="shared" si="1"/>
        <v>75</v>
      </c>
      <c r="C79" s="79"/>
      <c r="D79" s="79"/>
      <c r="E79" s="80"/>
      <c r="F79" s="25" t="str">
        <f>IFERROR(VLOOKUP($E79,'To-Be試験申込書'!$B$6:$M$11,2,0),"")</f>
        <v/>
      </c>
      <c r="G79" s="25" t="str">
        <f>IFERROR(VLOOKUP($E79,'To-Be試験申込書'!$B$6:$M$11,3,0),"")</f>
        <v/>
      </c>
      <c r="H79" s="77" t="str">
        <f>IFERROR(VLOOKUP($E79,'To-Be試験申込書'!$B$6:$M$11,10,0),"")</f>
        <v/>
      </c>
    </row>
    <row r="80" spans="2:8">
      <c r="B80" s="76">
        <f t="shared" si="1"/>
        <v>76</v>
      </c>
      <c r="C80" s="79"/>
      <c r="D80" s="79"/>
      <c r="E80" s="80"/>
      <c r="F80" s="25" t="str">
        <f>IFERROR(VLOOKUP($E80,'To-Be試験申込書'!$B$6:$M$11,2,0),"")</f>
        <v/>
      </c>
      <c r="G80" s="25" t="str">
        <f>IFERROR(VLOOKUP($E80,'To-Be試験申込書'!$B$6:$M$11,3,0),"")</f>
        <v/>
      </c>
      <c r="H80" s="77" t="str">
        <f>IFERROR(VLOOKUP($E80,'To-Be試験申込書'!$B$6:$M$11,10,0),"")</f>
        <v/>
      </c>
    </row>
    <row r="81" spans="2:8">
      <c r="B81" s="76">
        <f t="shared" si="1"/>
        <v>77</v>
      </c>
      <c r="C81" s="79"/>
      <c r="D81" s="79"/>
      <c r="E81" s="80"/>
      <c r="F81" s="25" t="str">
        <f>IFERROR(VLOOKUP($E81,'To-Be試験申込書'!$B$6:$M$11,2,0),"")</f>
        <v/>
      </c>
      <c r="G81" s="25" t="str">
        <f>IFERROR(VLOOKUP($E81,'To-Be試験申込書'!$B$6:$M$11,3,0),"")</f>
        <v/>
      </c>
      <c r="H81" s="77" t="str">
        <f>IFERROR(VLOOKUP($E81,'To-Be試験申込書'!$B$6:$M$11,10,0),"")</f>
        <v/>
      </c>
    </row>
    <row r="82" spans="2:8">
      <c r="B82" s="76">
        <f t="shared" si="1"/>
        <v>78</v>
      </c>
      <c r="C82" s="79"/>
      <c r="D82" s="79"/>
      <c r="E82" s="80"/>
      <c r="F82" s="25" t="str">
        <f>IFERROR(VLOOKUP($E82,'To-Be試験申込書'!$B$6:$M$11,2,0),"")</f>
        <v/>
      </c>
      <c r="G82" s="25" t="str">
        <f>IFERROR(VLOOKUP($E82,'To-Be試験申込書'!$B$6:$M$11,3,0),"")</f>
        <v/>
      </c>
      <c r="H82" s="77" t="str">
        <f>IFERROR(VLOOKUP($E82,'To-Be試験申込書'!$B$6:$M$11,10,0),"")</f>
        <v/>
      </c>
    </row>
    <row r="83" spans="2:8">
      <c r="B83" s="76">
        <f t="shared" si="1"/>
        <v>79</v>
      </c>
      <c r="C83" s="79"/>
      <c r="D83" s="79"/>
      <c r="E83" s="80"/>
      <c r="F83" s="25" t="str">
        <f>IFERROR(VLOOKUP($E83,'To-Be試験申込書'!$B$6:$M$11,2,0),"")</f>
        <v/>
      </c>
      <c r="G83" s="25" t="str">
        <f>IFERROR(VLOOKUP($E83,'To-Be試験申込書'!$B$6:$M$11,3,0),"")</f>
        <v/>
      </c>
      <c r="H83" s="77" t="str">
        <f>IFERROR(VLOOKUP($E83,'To-Be試験申込書'!$B$6:$M$11,10,0),"")</f>
        <v/>
      </c>
    </row>
    <row r="84" spans="2:8">
      <c r="B84" s="76">
        <f t="shared" si="1"/>
        <v>80</v>
      </c>
      <c r="C84" s="79"/>
      <c r="D84" s="79"/>
      <c r="E84" s="80"/>
      <c r="F84" s="25" t="str">
        <f>IFERROR(VLOOKUP($E84,'To-Be試験申込書'!$B$6:$M$11,2,0),"")</f>
        <v/>
      </c>
      <c r="G84" s="25" t="str">
        <f>IFERROR(VLOOKUP($E84,'To-Be試験申込書'!$B$6:$M$11,3,0),"")</f>
        <v/>
      </c>
      <c r="H84" s="77" t="str">
        <f>IFERROR(VLOOKUP($E84,'To-Be試験申込書'!$B$6:$M$11,10,0),"")</f>
        <v/>
      </c>
    </row>
    <row r="85" spans="2:8">
      <c r="B85" s="76">
        <f t="shared" si="1"/>
        <v>81</v>
      </c>
      <c r="C85" s="79"/>
      <c r="D85" s="79"/>
      <c r="E85" s="80"/>
      <c r="F85" s="25" t="str">
        <f>IFERROR(VLOOKUP($E85,'To-Be試験申込書'!$B$6:$M$11,2,0),"")</f>
        <v/>
      </c>
      <c r="G85" s="25" t="str">
        <f>IFERROR(VLOOKUP($E85,'To-Be試験申込書'!$B$6:$M$11,3,0),"")</f>
        <v/>
      </c>
      <c r="H85" s="77" t="str">
        <f>IFERROR(VLOOKUP($E85,'To-Be試験申込書'!$B$6:$M$11,10,0),"")</f>
        <v/>
      </c>
    </row>
    <row r="86" spans="2:8">
      <c r="B86" s="76">
        <f t="shared" si="1"/>
        <v>82</v>
      </c>
      <c r="C86" s="79"/>
      <c r="D86" s="79"/>
      <c r="E86" s="80"/>
      <c r="F86" s="25" t="str">
        <f>IFERROR(VLOOKUP($E86,'To-Be試験申込書'!$B$6:$M$11,2,0),"")</f>
        <v/>
      </c>
      <c r="G86" s="25" t="str">
        <f>IFERROR(VLOOKUP($E86,'To-Be試験申込書'!$B$6:$M$11,3,0),"")</f>
        <v/>
      </c>
      <c r="H86" s="77" t="str">
        <f>IFERROR(VLOOKUP($E86,'To-Be試験申込書'!$B$6:$M$11,10,0),"")</f>
        <v/>
      </c>
    </row>
    <row r="87" spans="2:8">
      <c r="B87" s="76">
        <f t="shared" si="1"/>
        <v>83</v>
      </c>
      <c r="C87" s="79"/>
      <c r="D87" s="79"/>
      <c r="E87" s="80"/>
      <c r="F87" s="25" t="str">
        <f>IFERROR(VLOOKUP($E87,'To-Be試験申込書'!$B$6:$M$11,2,0),"")</f>
        <v/>
      </c>
      <c r="G87" s="25" t="str">
        <f>IFERROR(VLOOKUP($E87,'To-Be試験申込書'!$B$6:$M$11,3,0),"")</f>
        <v/>
      </c>
      <c r="H87" s="77" t="str">
        <f>IFERROR(VLOOKUP($E87,'To-Be試験申込書'!$B$6:$M$11,10,0),"")</f>
        <v/>
      </c>
    </row>
    <row r="88" spans="2:8">
      <c r="B88" s="76">
        <f t="shared" si="1"/>
        <v>84</v>
      </c>
      <c r="C88" s="79"/>
      <c r="D88" s="79"/>
      <c r="E88" s="80"/>
      <c r="F88" s="25" t="str">
        <f>IFERROR(VLOOKUP($E88,'To-Be試験申込書'!$B$6:$M$11,2,0),"")</f>
        <v/>
      </c>
      <c r="G88" s="25" t="str">
        <f>IFERROR(VLOOKUP($E88,'To-Be試験申込書'!$B$6:$M$11,3,0),"")</f>
        <v/>
      </c>
      <c r="H88" s="77" t="str">
        <f>IFERROR(VLOOKUP($E88,'To-Be試験申込書'!$B$6:$M$11,10,0),"")</f>
        <v/>
      </c>
    </row>
    <row r="89" spans="2:8">
      <c r="B89" s="76">
        <f t="shared" si="1"/>
        <v>85</v>
      </c>
      <c r="C89" s="79"/>
      <c r="D89" s="79"/>
      <c r="E89" s="80"/>
      <c r="F89" s="25" t="str">
        <f>IFERROR(VLOOKUP($E89,'To-Be試験申込書'!$B$6:$M$11,2,0),"")</f>
        <v/>
      </c>
      <c r="G89" s="25" t="str">
        <f>IFERROR(VLOOKUP($E89,'To-Be試験申込書'!$B$6:$M$11,3,0),"")</f>
        <v/>
      </c>
      <c r="H89" s="77" t="str">
        <f>IFERROR(VLOOKUP($E89,'To-Be試験申込書'!$B$6:$M$11,10,0),"")</f>
        <v/>
      </c>
    </row>
    <row r="90" spans="2:8">
      <c r="B90" s="76">
        <f t="shared" si="1"/>
        <v>86</v>
      </c>
      <c r="C90" s="79"/>
      <c r="D90" s="79"/>
      <c r="E90" s="80"/>
      <c r="F90" s="25" t="str">
        <f>IFERROR(VLOOKUP($E90,'To-Be試験申込書'!$B$6:$M$11,2,0),"")</f>
        <v/>
      </c>
      <c r="G90" s="25" t="str">
        <f>IFERROR(VLOOKUP($E90,'To-Be試験申込書'!$B$6:$M$11,3,0),"")</f>
        <v/>
      </c>
      <c r="H90" s="77" t="str">
        <f>IFERROR(VLOOKUP($E90,'To-Be試験申込書'!$B$6:$M$11,10,0),"")</f>
        <v/>
      </c>
    </row>
    <row r="91" spans="2:8">
      <c r="B91" s="76">
        <f t="shared" si="1"/>
        <v>87</v>
      </c>
      <c r="C91" s="79"/>
      <c r="D91" s="79"/>
      <c r="E91" s="80"/>
      <c r="F91" s="25" t="str">
        <f>IFERROR(VLOOKUP($E91,'To-Be試験申込書'!$B$6:$M$11,2,0),"")</f>
        <v/>
      </c>
      <c r="G91" s="25" t="str">
        <f>IFERROR(VLOOKUP($E91,'To-Be試験申込書'!$B$6:$M$11,3,0),"")</f>
        <v/>
      </c>
      <c r="H91" s="77" t="str">
        <f>IFERROR(VLOOKUP($E91,'To-Be試験申込書'!$B$6:$M$11,10,0),"")</f>
        <v/>
      </c>
    </row>
    <row r="92" spans="2:8">
      <c r="B92" s="76">
        <f t="shared" si="1"/>
        <v>88</v>
      </c>
      <c r="C92" s="79"/>
      <c r="D92" s="79"/>
      <c r="E92" s="80"/>
      <c r="F92" s="25" t="str">
        <f>IFERROR(VLOOKUP($E92,'To-Be試験申込書'!$B$6:$M$11,2,0),"")</f>
        <v/>
      </c>
      <c r="G92" s="25" t="str">
        <f>IFERROR(VLOOKUP($E92,'To-Be試験申込書'!$B$6:$M$11,3,0),"")</f>
        <v/>
      </c>
      <c r="H92" s="77" t="str">
        <f>IFERROR(VLOOKUP($E92,'To-Be試験申込書'!$B$6:$M$11,10,0),"")</f>
        <v/>
      </c>
    </row>
    <row r="93" spans="2:8">
      <c r="B93" s="76">
        <f t="shared" si="1"/>
        <v>89</v>
      </c>
      <c r="C93" s="79"/>
      <c r="D93" s="79"/>
      <c r="E93" s="80"/>
      <c r="F93" s="25" t="str">
        <f>IFERROR(VLOOKUP($E93,'To-Be試験申込書'!$B$6:$M$11,2,0),"")</f>
        <v/>
      </c>
      <c r="G93" s="25" t="str">
        <f>IFERROR(VLOOKUP($E93,'To-Be試験申込書'!$B$6:$M$11,3,0),"")</f>
        <v/>
      </c>
      <c r="H93" s="77" t="str">
        <f>IFERROR(VLOOKUP($E93,'To-Be試験申込書'!$B$6:$M$11,10,0),"")</f>
        <v/>
      </c>
    </row>
    <row r="94" spans="2:8">
      <c r="B94" s="76">
        <f t="shared" si="1"/>
        <v>90</v>
      </c>
      <c r="C94" s="79"/>
      <c r="D94" s="79"/>
      <c r="E94" s="80"/>
      <c r="F94" s="25" t="str">
        <f>IFERROR(VLOOKUP($E94,'To-Be試験申込書'!$B$6:$M$11,2,0),"")</f>
        <v/>
      </c>
      <c r="G94" s="25" t="str">
        <f>IFERROR(VLOOKUP($E94,'To-Be試験申込書'!$B$6:$M$11,3,0),"")</f>
        <v/>
      </c>
      <c r="H94" s="77" t="str">
        <f>IFERROR(VLOOKUP($E94,'To-Be試験申込書'!$B$6:$M$11,10,0),"")</f>
        <v/>
      </c>
    </row>
    <row r="95" spans="2:8">
      <c r="B95" s="76">
        <f t="shared" si="1"/>
        <v>91</v>
      </c>
      <c r="C95" s="79"/>
      <c r="D95" s="79"/>
      <c r="E95" s="80"/>
      <c r="F95" s="25" t="str">
        <f>IFERROR(VLOOKUP($E95,'To-Be試験申込書'!$B$6:$M$11,2,0),"")</f>
        <v/>
      </c>
      <c r="G95" s="25" t="str">
        <f>IFERROR(VLOOKUP($E95,'To-Be試験申込書'!$B$6:$M$11,3,0),"")</f>
        <v/>
      </c>
      <c r="H95" s="77" t="str">
        <f>IFERROR(VLOOKUP($E95,'To-Be試験申込書'!$B$6:$M$11,10,0),"")</f>
        <v/>
      </c>
    </row>
    <row r="96" spans="2:8">
      <c r="B96" s="76">
        <f t="shared" si="1"/>
        <v>92</v>
      </c>
      <c r="C96" s="79"/>
      <c r="D96" s="79"/>
      <c r="E96" s="80"/>
      <c r="F96" s="25" t="str">
        <f>IFERROR(VLOOKUP($E96,'To-Be試験申込書'!$B$6:$M$11,2,0),"")</f>
        <v/>
      </c>
      <c r="G96" s="25" t="str">
        <f>IFERROR(VLOOKUP($E96,'To-Be試験申込書'!$B$6:$M$11,3,0),"")</f>
        <v/>
      </c>
      <c r="H96" s="77" t="str">
        <f>IFERROR(VLOOKUP($E96,'To-Be試験申込書'!$B$6:$M$11,10,0),"")</f>
        <v/>
      </c>
    </row>
    <row r="97" spans="2:8">
      <c r="B97" s="76">
        <f t="shared" si="1"/>
        <v>93</v>
      </c>
      <c r="C97" s="79"/>
      <c r="D97" s="79"/>
      <c r="E97" s="80"/>
      <c r="F97" s="25" t="str">
        <f>IFERROR(VLOOKUP($E97,'To-Be試験申込書'!$B$6:$M$11,2,0),"")</f>
        <v/>
      </c>
      <c r="G97" s="25" t="str">
        <f>IFERROR(VLOOKUP($E97,'To-Be試験申込書'!$B$6:$M$11,3,0),"")</f>
        <v/>
      </c>
      <c r="H97" s="77" t="str">
        <f>IFERROR(VLOOKUP($E97,'To-Be試験申込書'!$B$6:$M$11,10,0),"")</f>
        <v/>
      </c>
    </row>
    <row r="98" spans="2:8">
      <c r="B98" s="76">
        <f t="shared" si="1"/>
        <v>94</v>
      </c>
      <c r="C98" s="79"/>
      <c r="D98" s="79"/>
      <c r="E98" s="80"/>
      <c r="F98" s="25" t="str">
        <f>IFERROR(VLOOKUP($E98,'To-Be試験申込書'!$B$6:$M$11,2,0),"")</f>
        <v/>
      </c>
      <c r="G98" s="25" t="str">
        <f>IFERROR(VLOOKUP($E98,'To-Be試験申込書'!$B$6:$M$11,3,0),"")</f>
        <v/>
      </c>
      <c r="H98" s="77" t="str">
        <f>IFERROR(VLOOKUP($E98,'To-Be試験申込書'!$B$6:$M$11,10,0),"")</f>
        <v/>
      </c>
    </row>
    <row r="99" spans="2:8">
      <c r="B99" s="76">
        <f t="shared" si="1"/>
        <v>95</v>
      </c>
      <c r="C99" s="79"/>
      <c r="D99" s="79"/>
      <c r="E99" s="80"/>
      <c r="F99" s="25" t="str">
        <f>IFERROR(VLOOKUP($E99,'To-Be試験申込書'!$B$6:$M$11,2,0),"")</f>
        <v/>
      </c>
      <c r="G99" s="25" t="str">
        <f>IFERROR(VLOOKUP($E99,'To-Be試験申込書'!$B$6:$M$11,3,0),"")</f>
        <v/>
      </c>
      <c r="H99" s="77" t="str">
        <f>IFERROR(VLOOKUP($E99,'To-Be試験申込書'!$B$6:$M$11,10,0),"")</f>
        <v/>
      </c>
    </row>
    <row r="100" spans="2:8">
      <c r="B100" s="76">
        <f t="shared" si="1"/>
        <v>96</v>
      </c>
      <c r="C100" s="79"/>
      <c r="D100" s="79"/>
      <c r="E100" s="80"/>
      <c r="F100" s="25" t="str">
        <f>IFERROR(VLOOKUP($E100,'To-Be試験申込書'!$B$6:$M$11,2,0),"")</f>
        <v/>
      </c>
      <c r="G100" s="25" t="str">
        <f>IFERROR(VLOOKUP($E100,'To-Be試験申込書'!$B$6:$M$11,3,0),"")</f>
        <v/>
      </c>
      <c r="H100" s="77" t="str">
        <f>IFERROR(VLOOKUP($E100,'To-Be試験申込書'!$B$6:$M$11,10,0),"")</f>
        <v/>
      </c>
    </row>
    <row r="101" spans="2:8">
      <c r="B101" s="76">
        <f t="shared" si="1"/>
        <v>97</v>
      </c>
      <c r="C101" s="79"/>
      <c r="D101" s="79"/>
      <c r="E101" s="80"/>
      <c r="F101" s="25" t="str">
        <f>IFERROR(VLOOKUP($E101,'To-Be試験申込書'!$B$6:$M$11,2,0),"")</f>
        <v/>
      </c>
      <c r="G101" s="25" t="str">
        <f>IFERROR(VLOOKUP($E101,'To-Be試験申込書'!$B$6:$M$11,3,0),"")</f>
        <v/>
      </c>
      <c r="H101" s="77" t="str">
        <f>IFERROR(VLOOKUP($E101,'To-Be試験申込書'!$B$6:$M$11,10,0),"")</f>
        <v/>
      </c>
    </row>
    <row r="102" spans="2:8">
      <c r="B102" s="76">
        <f t="shared" si="1"/>
        <v>98</v>
      </c>
      <c r="C102" s="79"/>
      <c r="D102" s="79"/>
      <c r="E102" s="80"/>
      <c r="F102" s="25" t="str">
        <f>IFERROR(VLOOKUP($E102,'To-Be試験申込書'!$B$6:$M$11,2,0),"")</f>
        <v/>
      </c>
      <c r="G102" s="25" t="str">
        <f>IFERROR(VLOOKUP($E102,'To-Be試験申込書'!$B$6:$M$11,3,0),"")</f>
        <v/>
      </c>
      <c r="H102" s="77" t="str">
        <f>IFERROR(VLOOKUP($E102,'To-Be試験申込書'!$B$6:$M$11,10,0),"")</f>
        <v/>
      </c>
    </row>
    <row r="103" spans="2:8">
      <c r="B103" s="76">
        <f t="shared" si="1"/>
        <v>99</v>
      </c>
      <c r="C103" s="79"/>
      <c r="D103" s="79"/>
      <c r="E103" s="80"/>
      <c r="F103" s="25" t="str">
        <f>IFERROR(VLOOKUP($E103,'To-Be試験申込書'!$B$6:$M$11,2,0),"")</f>
        <v/>
      </c>
      <c r="G103" s="25" t="str">
        <f>IFERROR(VLOOKUP($E103,'To-Be試験申込書'!$B$6:$M$11,3,0),"")</f>
        <v/>
      </c>
      <c r="H103" s="77" t="str">
        <f>IFERROR(VLOOKUP($E103,'To-Be試験申込書'!$B$6:$M$11,10,0),"")</f>
        <v/>
      </c>
    </row>
    <row r="104" spans="2:8">
      <c r="B104" s="76">
        <f t="shared" si="1"/>
        <v>100</v>
      </c>
      <c r="C104" s="79"/>
      <c r="D104" s="79"/>
      <c r="E104" s="80"/>
      <c r="F104" s="25" t="str">
        <f>IFERROR(VLOOKUP($E104,'To-Be試験申込書'!$B$6:$M$11,2,0),"")</f>
        <v/>
      </c>
      <c r="G104" s="25" t="str">
        <f>IFERROR(VLOOKUP($E104,'To-Be試験申込書'!$B$6:$M$11,3,0),"")</f>
        <v/>
      </c>
      <c r="H104" s="77" t="str">
        <f>IFERROR(VLOOKUP($E104,'To-Be試験申込書'!$B$6:$M$11,10,0),"")</f>
        <v/>
      </c>
    </row>
  </sheetData>
  <mergeCells count="1">
    <mergeCell ref="F4:G4"/>
  </mergeCells>
  <phoneticPr fontId="20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B8ABD63-2F1C-455C-BC0A-C58094DBDD7B}">
          <x14:formula1>
            <xm:f>'To-Be試験申込書'!$B$6:$B$11</xm:f>
          </x14:formula1>
          <xm:sqref>E5:E104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05"/>
  <sheetViews>
    <sheetView zoomScale="85" zoomScaleNormal="85" workbookViewId="0">
      <pane xSplit="2" topLeftCell="C1" activePane="topRight" state="frozen"/>
      <selection pane="topRight" activeCell="A76" sqref="A76"/>
    </sheetView>
  </sheetViews>
  <sheetFormatPr defaultRowHeight="13"/>
  <cols>
    <col min="1" max="1" width="23.453125" customWidth="1"/>
    <col min="2" max="2" width="21.453125" style="12" customWidth="1"/>
    <col min="3" max="3" width="38" customWidth="1"/>
    <col min="4" max="4" width="39.453125" customWidth="1"/>
    <col min="5" max="5" width="36.81640625" bestFit="1" customWidth="1"/>
    <col min="6" max="6" width="36.54296875" bestFit="1" customWidth="1"/>
    <col min="7" max="7" width="31.453125" bestFit="1" customWidth="1"/>
    <col min="8" max="8" width="36.54296875" bestFit="1" customWidth="1"/>
    <col min="9" max="9" width="36.453125" customWidth="1"/>
    <col min="10" max="11" width="27.453125" bestFit="1" customWidth="1"/>
    <col min="12" max="15" width="23.54296875" customWidth="1"/>
    <col min="16" max="16" width="26.81640625" customWidth="1"/>
    <col min="17" max="19" width="27.1796875" customWidth="1"/>
  </cols>
  <sheetData>
    <row r="1" spans="1:19" ht="26">
      <c r="A1" t="s">
        <v>76</v>
      </c>
      <c r="B1" s="12" t="s">
        <v>77</v>
      </c>
    </row>
    <row r="2" spans="1:19">
      <c r="A2" t="s">
        <v>46</v>
      </c>
      <c r="C2" t="s">
        <v>78</v>
      </c>
      <c r="D2" t="s">
        <v>79</v>
      </c>
      <c r="E2" t="s">
        <v>80</v>
      </c>
      <c r="F2" t="s">
        <v>81</v>
      </c>
      <c r="G2" t="s">
        <v>82</v>
      </c>
      <c r="H2" t="s">
        <v>83</v>
      </c>
    </row>
    <row r="3" spans="1:19" ht="26">
      <c r="A3" s="12" t="s">
        <v>84</v>
      </c>
      <c r="C3" t="s">
        <v>85</v>
      </c>
      <c r="D3" t="s">
        <v>85</v>
      </c>
      <c r="E3" t="s">
        <v>85</v>
      </c>
      <c r="F3" t="s">
        <v>85</v>
      </c>
      <c r="G3" t="s">
        <v>85</v>
      </c>
      <c r="H3" t="s">
        <v>85</v>
      </c>
    </row>
    <row r="4" spans="1:19" ht="26">
      <c r="A4" s="12" t="s">
        <v>86</v>
      </c>
      <c r="C4" t="s">
        <v>87</v>
      </c>
      <c r="D4" t="s">
        <v>87</v>
      </c>
      <c r="E4" t="s">
        <v>87</v>
      </c>
      <c r="F4" t="s">
        <v>87</v>
      </c>
    </row>
    <row r="5" spans="1:19" ht="26">
      <c r="A5" s="12" t="s">
        <v>88</v>
      </c>
      <c r="C5" t="s">
        <v>89</v>
      </c>
      <c r="D5" t="s">
        <v>89</v>
      </c>
      <c r="E5" t="s">
        <v>89</v>
      </c>
      <c r="F5" t="s">
        <v>89</v>
      </c>
    </row>
    <row r="6" spans="1:19" ht="26">
      <c r="A6" s="12" t="s">
        <v>90</v>
      </c>
    </row>
    <row r="7" spans="1:19" ht="26">
      <c r="A7" s="12" t="s">
        <v>91</v>
      </c>
    </row>
    <row r="8" spans="1:19" ht="26">
      <c r="A8" s="12" t="s">
        <v>92</v>
      </c>
      <c r="B8" s="12" t="s">
        <v>93</v>
      </c>
    </row>
    <row r="9" spans="1:19" s="12" customFormat="1" ht="26">
      <c r="A9" t="s">
        <v>94</v>
      </c>
      <c r="C9" s="12" t="s">
        <v>95</v>
      </c>
      <c r="D9" s="12" t="s">
        <v>96</v>
      </c>
      <c r="E9" s="12" t="s">
        <v>97</v>
      </c>
      <c r="F9" s="12" t="s">
        <v>98</v>
      </c>
      <c r="G9" s="12" t="s">
        <v>99</v>
      </c>
      <c r="H9" s="12" t="s">
        <v>100</v>
      </c>
      <c r="I9" s="12" t="s">
        <v>101</v>
      </c>
      <c r="J9" s="12" t="s">
        <v>102</v>
      </c>
      <c r="K9" s="12" t="s">
        <v>103</v>
      </c>
      <c r="L9" s="12" t="s">
        <v>104</v>
      </c>
      <c r="M9" s="12" t="s">
        <v>105</v>
      </c>
      <c r="N9" s="12" t="s">
        <v>106</v>
      </c>
      <c r="O9" s="12" t="s">
        <v>107</v>
      </c>
      <c r="P9" s="12" t="s">
        <v>108</v>
      </c>
    </row>
    <row r="10" spans="1:19">
      <c r="A10" t="s">
        <v>109</v>
      </c>
      <c r="C10" t="s">
        <v>85</v>
      </c>
      <c r="D10" t="s">
        <v>85</v>
      </c>
      <c r="E10" t="s">
        <v>85</v>
      </c>
      <c r="F10" t="s">
        <v>85</v>
      </c>
      <c r="G10" t="s">
        <v>85</v>
      </c>
      <c r="H10" t="s">
        <v>85</v>
      </c>
      <c r="I10" t="s">
        <v>85</v>
      </c>
      <c r="J10" t="s">
        <v>85</v>
      </c>
      <c r="K10" t="s">
        <v>85</v>
      </c>
      <c r="L10" t="s">
        <v>85</v>
      </c>
      <c r="M10" t="s">
        <v>85</v>
      </c>
      <c r="N10" t="s">
        <v>85</v>
      </c>
      <c r="O10" t="s">
        <v>85</v>
      </c>
      <c r="P10" t="s">
        <v>85</v>
      </c>
    </row>
    <row r="11" spans="1:19">
      <c r="C11" t="s">
        <v>87</v>
      </c>
      <c r="D11" t="s">
        <v>87</v>
      </c>
      <c r="F11" t="s">
        <v>87</v>
      </c>
      <c r="G11" t="s">
        <v>87</v>
      </c>
      <c r="I11" t="s">
        <v>87</v>
      </c>
      <c r="K11" t="s">
        <v>87</v>
      </c>
    </row>
    <row r="12" spans="1:19">
      <c r="C12" t="s">
        <v>89</v>
      </c>
      <c r="D12" t="s">
        <v>89</v>
      </c>
      <c r="F12" t="s">
        <v>89</v>
      </c>
      <c r="G12" t="s">
        <v>89</v>
      </c>
      <c r="I12" t="s">
        <v>89</v>
      </c>
      <c r="K12" t="s">
        <v>89</v>
      </c>
    </row>
    <row r="15" spans="1:19" ht="26">
      <c r="B15" s="12" t="s">
        <v>110</v>
      </c>
    </row>
    <row r="16" spans="1:19" s="12" customFormat="1" ht="26">
      <c r="C16" s="12" t="s">
        <v>111</v>
      </c>
      <c r="D16" s="12" t="s">
        <v>112</v>
      </c>
      <c r="E16" s="12" t="s">
        <v>113</v>
      </c>
      <c r="F16" s="12" t="s">
        <v>114</v>
      </c>
      <c r="G16" s="12" t="s">
        <v>115</v>
      </c>
      <c r="H16" s="12" t="s">
        <v>116</v>
      </c>
      <c r="I16" s="12" t="s">
        <v>117</v>
      </c>
      <c r="J16" s="12" t="s">
        <v>118</v>
      </c>
      <c r="K16" s="12" t="s">
        <v>119</v>
      </c>
      <c r="L16" s="12" t="s">
        <v>120</v>
      </c>
      <c r="M16" s="12" t="s">
        <v>121</v>
      </c>
      <c r="N16" s="12" t="s">
        <v>122</v>
      </c>
      <c r="O16" s="12" t="s">
        <v>123</v>
      </c>
      <c r="P16" s="12" t="s">
        <v>124</v>
      </c>
      <c r="Q16" s="12" t="s">
        <v>125</v>
      </c>
      <c r="R16" s="12" t="s">
        <v>126</v>
      </c>
      <c r="S16" s="12" t="s">
        <v>127</v>
      </c>
    </row>
    <row r="17" spans="2:19">
      <c r="C17" t="s">
        <v>85</v>
      </c>
      <c r="D17" t="s">
        <v>85</v>
      </c>
      <c r="E17" t="s">
        <v>85</v>
      </c>
      <c r="F17" t="s">
        <v>85</v>
      </c>
      <c r="G17" t="s">
        <v>85</v>
      </c>
      <c r="H17" t="s">
        <v>85</v>
      </c>
      <c r="I17" t="s">
        <v>85</v>
      </c>
      <c r="J17" t="s">
        <v>85</v>
      </c>
      <c r="K17" t="s">
        <v>85</v>
      </c>
      <c r="L17" t="s">
        <v>85</v>
      </c>
      <c r="M17" t="s">
        <v>85</v>
      </c>
      <c r="N17" t="s">
        <v>85</v>
      </c>
      <c r="O17" t="s">
        <v>85</v>
      </c>
      <c r="P17" t="s">
        <v>85</v>
      </c>
      <c r="Q17" t="s">
        <v>85</v>
      </c>
      <c r="R17" t="s">
        <v>85</v>
      </c>
      <c r="S17" t="s">
        <v>85</v>
      </c>
    </row>
    <row r="18" spans="2:19">
      <c r="C18" t="s">
        <v>87</v>
      </c>
      <c r="E18" t="s">
        <v>87</v>
      </c>
      <c r="G18" t="s">
        <v>87</v>
      </c>
      <c r="I18" t="s">
        <v>87</v>
      </c>
    </row>
    <row r="19" spans="2:19">
      <c r="C19" t="s">
        <v>89</v>
      </c>
      <c r="E19" t="s">
        <v>89</v>
      </c>
      <c r="G19" t="s">
        <v>89</v>
      </c>
      <c r="I19" t="s">
        <v>89</v>
      </c>
    </row>
    <row r="22" spans="2:19" ht="26">
      <c r="B22" s="12" t="s">
        <v>128</v>
      </c>
    </row>
    <row r="23" spans="2:19" ht="26">
      <c r="C23" s="12" t="s">
        <v>129</v>
      </c>
      <c r="D23" s="12" t="s">
        <v>130</v>
      </c>
      <c r="E23" s="12" t="s">
        <v>131</v>
      </c>
      <c r="F23" s="12" t="s">
        <v>132</v>
      </c>
      <c r="G23" s="12" t="s">
        <v>133</v>
      </c>
      <c r="H23" s="12" t="s">
        <v>134</v>
      </c>
      <c r="I23" s="12" t="s">
        <v>135</v>
      </c>
      <c r="J23" s="12" t="s">
        <v>136</v>
      </c>
      <c r="K23" s="12" t="s">
        <v>137</v>
      </c>
      <c r="L23" s="12" t="s">
        <v>138</v>
      </c>
      <c r="M23" s="12" t="s">
        <v>139</v>
      </c>
    </row>
    <row r="24" spans="2:19">
      <c r="C24" t="s">
        <v>85</v>
      </c>
      <c r="D24" t="s">
        <v>85</v>
      </c>
      <c r="E24" t="s">
        <v>85</v>
      </c>
      <c r="F24" t="s">
        <v>85</v>
      </c>
      <c r="G24" t="s">
        <v>85</v>
      </c>
      <c r="H24" t="s">
        <v>85</v>
      </c>
      <c r="I24" t="s">
        <v>85</v>
      </c>
      <c r="J24" t="s">
        <v>85</v>
      </c>
      <c r="K24" t="s">
        <v>85</v>
      </c>
      <c r="L24" t="s">
        <v>85</v>
      </c>
      <c r="M24" t="s">
        <v>85</v>
      </c>
    </row>
    <row r="25" spans="2:19">
      <c r="C25" t="s">
        <v>87</v>
      </c>
    </row>
    <row r="26" spans="2:19">
      <c r="C26" t="s">
        <v>89</v>
      </c>
    </row>
    <row r="29" spans="2:19" ht="26">
      <c r="B29" s="12" t="s">
        <v>91</v>
      </c>
    </row>
    <row r="30" spans="2:19" ht="26">
      <c r="C30" s="12" t="s">
        <v>140</v>
      </c>
      <c r="D30" s="12" t="s">
        <v>141</v>
      </c>
    </row>
    <row r="31" spans="2:19">
      <c r="C31" t="s">
        <v>85</v>
      </c>
      <c r="D31" t="s">
        <v>85</v>
      </c>
    </row>
    <row r="34" spans="2:10" ht="26">
      <c r="B34" s="12" t="s">
        <v>142</v>
      </c>
    </row>
    <row r="35" spans="2:10">
      <c r="C35" t="s">
        <v>143</v>
      </c>
      <c r="D35" t="s">
        <v>144</v>
      </c>
      <c r="E35" t="s">
        <v>145</v>
      </c>
      <c r="F35" t="s">
        <v>146</v>
      </c>
      <c r="G35" t="s">
        <v>147</v>
      </c>
    </row>
    <row r="36" spans="2:10">
      <c r="C36" t="s">
        <v>85</v>
      </c>
      <c r="D36" t="s">
        <v>85</v>
      </c>
      <c r="E36" t="s">
        <v>85</v>
      </c>
      <c r="F36" t="s">
        <v>85</v>
      </c>
      <c r="G36" t="s">
        <v>85</v>
      </c>
    </row>
    <row r="37" spans="2:10">
      <c r="C37" t="s">
        <v>87</v>
      </c>
      <c r="D37" t="s">
        <v>87</v>
      </c>
      <c r="E37" t="s">
        <v>87</v>
      </c>
      <c r="G37" t="s">
        <v>87</v>
      </c>
    </row>
    <row r="38" spans="2:10">
      <c r="C38" t="s">
        <v>89</v>
      </c>
      <c r="D38" t="s">
        <v>89</v>
      </c>
      <c r="E38" t="s">
        <v>89</v>
      </c>
      <c r="G38" t="s">
        <v>89</v>
      </c>
    </row>
    <row r="41" spans="2:10" ht="26">
      <c r="B41" s="12" t="s">
        <v>148</v>
      </c>
    </row>
    <row r="42" spans="2:10" s="12" customFormat="1" ht="26">
      <c r="C42" s="12" t="s">
        <v>149</v>
      </c>
      <c r="D42" s="12" t="s">
        <v>150</v>
      </c>
      <c r="E42" s="12" t="s">
        <v>151</v>
      </c>
      <c r="F42" s="12" t="s">
        <v>152</v>
      </c>
      <c r="G42" s="12" t="s">
        <v>153</v>
      </c>
      <c r="H42" s="12" t="s">
        <v>154</v>
      </c>
      <c r="I42" s="12" t="s">
        <v>155</v>
      </c>
      <c r="J42" s="12" t="s">
        <v>156</v>
      </c>
    </row>
    <row r="43" spans="2:10">
      <c r="C43" t="s">
        <v>85</v>
      </c>
      <c r="D43" t="s">
        <v>85</v>
      </c>
      <c r="E43" t="s">
        <v>85</v>
      </c>
      <c r="F43" t="s">
        <v>85</v>
      </c>
      <c r="G43" t="s">
        <v>85</v>
      </c>
      <c r="H43" t="s">
        <v>85</v>
      </c>
      <c r="I43" t="s">
        <v>85</v>
      </c>
      <c r="J43" t="s">
        <v>85</v>
      </c>
    </row>
    <row r="46" spans="2:10">
      <c r="B46" s="12" t="s">
        <v>109</v>
      </c>
    </row>
    <row r="47" spans="2:10" ht="26">
      <c r="C47" s="12" t="s">
        <v>157</v>
      </c>
    </row>
    <row r="48" spans="2:10">
      <c r="C48" t="s">
        <v>158</v>
      </c>
    </row>
    <row r="49" spans="2:6">
      <c r="C49" t="s">
        <v>159</v>
      </c>
    </row>
    <row r="51" spans="2:6">
      <c r="B51" s="12" t="s">
        <v>160</v>
      </c>
    </row>
    <row r="52" spans="2:6">
      <c r="C52" t="s">
        <v>161</v>
      </c>
      <c r="D52" t="s">
        <v>162</v>
      </c>
      <c r="E52" s="15" t="s">
        <v>163</v>
      </c>
      <c r="F52" s="15" t="s">
        <v>164</v>
      </c>
    </row>
    <row r="53" spans="2:6">
      <c r="C53" t="s">
        <v>165</v>
      </c>
      <c r="D53" t="s">
        <v>165</v>
      </c>
      <c r="E53" t="s">
        <v>165</v>
      </c>
      <c r="F53" t="s">
        <v>165</v>
      </c>
    </row>
    <row r="54" spans="2:6">
      <c r="C54" t="s">
        <v>159</v>
      </c>
    </row>
    <row r="56" spans="2:6">
      <c r="B56" s="12" t="s">
        <v>166</v>
      </c>
    </row>
    <row r="57" spans="2:6" ht="26">
      <c r="C57" s="12" t="s">
        <v>167</v>
      </c>
    </row>
    <row r="58" spans="2:6">
      <c r="C58" t="s">
        <v>165</v>
      </c>
    </row>
    <row r="59" spans="2:6">
      <c r="C59" t="s">
        <v>159</v>
      </c>
    </row>
    <row r="61" spans="2:6">
      <c r="B61" s="12" t="s">
        <v>168</v>
      </c>
    </row>
    <row r="62" spans="2:6">
      <c r="C62" t="s">
        <v>169</v>
      </c>
    </row>
    <row r="63" spans="2:6">
      <c r="C63" t="s">
        <v>165</v>
      </c>
    </row>
    <row r="66" spans="1:11">
      <c r="A66" t="s">
        <v>170</v>
      </c>
    </row>
    <row r="67" spans="1:11">
      <c r="B67" s="12" t="s">
        <v>171</v>
      </c>
      <c r="C67" t="s">
        <v>172</v>
      </c>
      <c r="D67" t="s">
        <v>173</v>
      </c>
    </row>
    <row r="68" spans="1:11">
      <c r="C68" t="s">
        <v>174</v>
      </c>
    </row>
    <row r="69" spans="1:11">
      <c r="C69" t="s">
        <v>175</v>
      </c>
    </row>
    <row r="72" spans="1:11">
      <c r="A72" t="s">
        <v>176</v>
      </c>
    </row>
    <row r="73" spans="1:11">
      <c r="B73" s="12" t="s">
        <v>171</v>
      </c>
      <c r="C73" t="s">
        <v>177</v>
      </c>
      <c r="D73" t="s">
        <v>178</v>
      </c>
      <c r="E73" t="s">
        <v>179</v>
      </c>
      <c r="F73" t="s">
        <v>180</v>
      </c>
      <c r="G73" t="s">
        <v>181</v>
      </c>
      <c r="H73" t="s">
        <v>182</v>
      </c>
      <c r="I73" t="s">
        <v>183</v>
      </c>
      <c r="J73" t="s">
        <v>184</v>
      </c>
      <c r="K73" t="s">
        <v>185</v>
      </c>
    </row>
    <row r="75" spans="1:11">
      <c r="C75" t="s">
        <v>186</v>
      </c>
    </row>
    <row r="76" spans="1:11">
      <c r="C76" t="s">
        <v>187</v>
      </c>
    </row>
    <row r="77" spans="1:11">
      <c r="C77" t="s">
        <v>188</v>
      </c>
    </row>
    <row r="78" spans="1:11">
      <c r="C78" t="s">
        <v>189</v>
      </c>
    </row>
    <row r="79" spans="1:11">
      <c r="C79" t="s">
        <v>190</v>
      </c>
    </row>
    <row r="80" spans="1:11">
      <c r="C80" t="s">
        <v>191</v>
      </c>
    </row>
    <row r="81" spans="1:3">
      <c r="C81" t="s">
        <v>192</v>
      </c>
    </row>
    <row r="82" spans="1:3">
      <c r="C82" t="s">
        <v>193</v>
      </c>
    </row>
    <row r="83" spans="1:3">
      <c r="C83" t="s">
        <v>194</v>
      </c>
    </row>
    <row r="84" spans="1:3">
      <c r="C84" t="s">
        <v>195</v>
      </c>
    </row>
    <row r="85" spans="1:3">
      <c r="C85" t="s">
        <v>196</v>
      </c>
    </row>
    <row r="87" spans="1:3">
      <c r="A87" t="s">
        <v>197</v>
      </c>
    </row>
    <row r="88" spans="1:3">
      <c r="A88" t="s">
        <v>55</v>
      </c>
    </row>
    <row r="89" spans="1:3">
      <c r="A89" t="s">
        <v>198</v>
      </c>
    </row>
    <row r="90" spans="1:3">
      <c r="A90" t="s">
        <v>199</v>
      </c>
    </row>
    <row r="91" spans="1:3">
      <c r="A91" t="s">
        <v>200</v>
      </c>
    </row>
    <row r="92" spans="1:3">
      <c r="A92" t="s">
        <v>201</v>
      </c>
    </row>
    <row r="93" spans="1:3">
      <c r="A93" t="s">
        <v>202</v>
      </c>
    </row>
    <row r="97" spans="1:2">
      <c r="B97" t="s">
        <v>203</v>
      </c>
    </row>
    <row r="98" spans="1:2" ht="26">
      <c r="A98" s="12" t="s">
        <v>84</v>
      </c>
      <c r="B98" s="12">
        <v>4400</v>
      </c>
    </row>
    <row r="99" spans="1:2" ht="26">
      <c r="A99" s="12" t="s">
        <v>86</v>
      </c>
      <c r="B99" s="12">
        <v>4950</v>
      </c>
    </row>
    <row r="100" spans="1:2" ht="26">
      <c r="A100" s="12" t="s">
        <v>88</v>
      </c>
      <c r="B100" s="12">
        <v>5500</v>
      </c>
    </row>
    <row r="101" spans="1:2" ht="26">
      <c r="A101" s="12" t="s">
        <v>90</v>
      </c>
      <c r="B101" s="12">
        <v>6050.0000000000009</v>
      </c>
    </row>
    <row r="102" spans="1:2" ht="26">
      <c r="A102" s="12" t="s">
        <v>91</v>
      </c>
    </row>
    <row r="103" spans="1:2" ht="26">
      <c r="A103" s="12" t="s">
        <v>92</v>
      </c>
      <c r="B103" s="12">
        <v>6050.0000000000009</v>
      </c>
    </row>
    <row r="104" spans="1:2">
      <c r="A104" t="s">
        <v>94</v>
      </c>
      <c r="B104" s="12">
        <v>8800</v>
      </c>
    </row>
    <row r="105" spans="1:2">
      <c r="A105" t="s">
        <v>109</v>
      </c>
      <c r="B105" s="12">
        <v>5280</v>
      </c>
    </row>
  </sheetData>
  <phoneticPr fontId="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89</vt:i4>
      </vt:variant>
    </vt:vector>
  </HeadingPairs>
  <TitlesOfParts>
    <vt:vector size="94" baseType="lpstr">
      <vt:lpstr>必ずお読みください</vt:lpstr>
      <vt:lpstr>お申込内容</vt:lpstr>
      <vt:lpstr>To-Be試験申込書</vt:lpstr>
      <vt:lpstr>受講者リスト</vt:lpstr>
      <vt:lpstr>Sheet2</vt:lpstr>
      <vt:lpstr>DX・IoT・AI・データサイエンス・5G_PA</vt:lpstr>
      <vt:lpstr>DXリテラシー試験</vt:lpstr>
      <vt:lpstr>'To-Be試験申込書'!Print_Area</vt:lpstr>
      <vt:lpstr>エンジニア試験アドバンスト</vt:lpstr>
      <vt:lpstr>エンジニア試験スタンダード_プラン1</vt:lpstr>
      <vt:lpstr>エンジニア試験スタンダード_プラン1Plus</vt:lpstr>
      <vt:lpstr>エンジニア試験スタンダード_プラン2</vt:lpstr>
      <vt:lpstr>エンジニア試験スタンダード_プラン3</vt:lpstr>
      <vt:lpstr>エンジニア試験スタンダード_プラン4</vt:lpstr>
      <vt:lpstr>エンジニア試験スタンダード_プラン5</vt:lpstr>
      <vt:lpstr>コストマネジメント_64問_WH</vt:lpstr>
      <vt:lpstr>フォアマン試験</vt:lpstr>
      <vt:lpstr>ベーシック試験</vt:lpstr>
      <vt:lpstr>メンテナンスの基礎・電気部品と電気回路・材料と機械・メカトロニクス・機械の制御_EA</vt:lpstr>
      <vt:lpstr>メンテナンス技術試験</vt:lpstr>
      <vt:lpstr>化学_30問</vt:lpstr>
      <vt:lpstr>化学_96問_AS</vt:lpstr>
      <vt:lpstr>開発マネジメント_64問_WF</vt:lpstr>
      <vt:lpstr>環境・コンプライアンス・設備・安全_64問_WE</vt:lpstr>
      <vt:lpstr>機械_128問_WA</vt:lpstr>
      <vt:lpstr>機械_30問_AL</vt:lpstr>
      <vt:lpstr>機械_96問_AP</vt:lpstr>
      <vt:lpstr>機械・化学_各30問_計60問_KV</vt:lpstr>
      <vt:lpstr>機械・共通_各30問_計60問_AH</vt:lpstr>
      <vt:lpstr>機械・共通・化学_各30問_計90問_KN</vt:lpstr>
      <vt:lpstr>機械・共通・品質・化学_各30問_計120問_KH</vt:lpstr>
      <vt:lpstr>機械・情報_各30問_計60問_AG</vt:lpstr>
      <vt:lpstr>機械・情報・化学_各30問_計90問_KM</vt:lpstr>
      <vt:lpstr>機械・情報・共通_各30問_計90問_AD</vt:lpstr>
      <vt:lpstr>機械・情報・共通・化学_各30問_計120問_KF</vt:lpstr>
      <vt:lpstr>機械・情報・品質_各30問_計90問_BD</vt:lpstr>
      <vt:lpstr>機械・情報・品質・化学_各30問_計120問_KG</vt:lpstr>
      <vt:lpstr>機械・電気電子_各30問_計60問_AF</vt:lpstr>
      <vt:lpstr>機械・電気電子・化学_各30問_計90問_KL</vt:lpstr>
      <vt:lpstr>機械・電気電子・共通_各30問_計90問_AC</vt:lpstr>
      <vt:lpstr>機械・電気電子・共通・化学_各30問_計120問_KD</vt:lpstr>
      <vt:lpstr>機械・電気電子・情報_各30問_計90問_AB</vt:lpstr>
      <vt:lpstr>機械・電気電子・情報・化学_各30問_計120問_KC</vt:lpstr>
      <vt:lpstr>機械・電気電子・情報・共通_各30問_計120問_AA</vt:lpstr>
      <vt:lpstr>機械・電気電子・情報・共通・化学_各30問_計150問_KB</vt:lpstr>
      <vt:lpstr>機械・電気電子・情報・品質_各30問_計120問_BA</vt:lpstr>
      <vt:lpstr>機械・電気電子・情報・品質・化学_各30問_計150問_KA</vt:lpstr>
      <vt:lpstr>機械・電気電子・品質_各30問_計90問_BC</vt:lpstr>
      <vt:lpstr>機械・電気電子・品質・化学_各30問_計120問_KE</vt:lpstr>
      <vt:lpstr>機械・品質_各30問_計60問_BH</vt:lpstr>
      <vt:lpstr>機械・品質・化学_各30問_計90問_KO</vt:lpstr>
      <vt:lpstr>共通_30問_AO</vt:lpstr>
      <vt:lpstr>共通・化学_各30問_計60問_KY</vt:lpstr>
      <vt:lpstr>共通・品質・化学_各30問_計90問_KU</vt:lpstr>
      <vt:lpstr>業種1</vt:lpstr>
      <vt:lpstr>仕事の基本とは・組織で働くとは_GA</vt:lpstr>
      <vt:lpstr>仕事の基本とは・組織で働くとは・生産の基本・安全の基本・保全の基本_IA</vt:lpstr>
      <vt:lpstr>社会人基礎力_64問_WG</vt:lpstr>
      <vt:lpstr>種別</vt:lpstr>
      <vt:lpstr>情報_128問_WC</vt:lpstr>
      <vt:lpstr>情報_30問_AN</vt:lpstr>
      <vt:lpstr>情報_96問_AR</vt:lpstr>
      <vt:lpstr>情報・化学_各30問_計60問_KX</vt:lpstr>
      <vt:lpstr>情報・共通_各30問_計60問_AK</vt:lpstr>
      <vt:lpstr>情報・共通・化学_各30問_計90問_KS</vt:lpstr>
      <vt:lpstr>情報・共通・品質・化学_各30問_計120問_KK</vt:lpstr>
      <vt:lpstr>情報・品質_各30問_計60問_BK</vt:lpstr>
      <vt:lpstr>情報・品質・化学_各30問_計90問_KT</vt:lpstr>
      <vt:lpstr>数学Ⅰ・数学Ⅱ_GB</vt:lpstr>
      <vt:lpstr>数学Ⅰ・数学Ⅱ・物理Ⅰ・物理Ⅱ_GD</vt:lpstr>
      <vt:lpstr>製造</vt:lpstr>
      <vt:lpstr>電気電子_128問_WB</vt:lpstr>
      <vt:lpstr>電気電子_30問_AM</vt:lpstr>
      <vt:lpstr>電気電子_96問_AQ</vt:lpstr>
      <vt:lpstr>電気電子・化学_各30問_計60問_KW</vt:lpstr>
      <vt:lpstr>電気電子・共通_各30問_計60問_AJ</vt:lpstr>
      <vt:lpstr>電気電子・共通・化学_各30問_計90問_KQ</vt:lpstr>
      <vt:lpstr>電気電子・共通・品質・化学_各30問_計120問_KJ</vt:lpstr>
      <vt:lpstr>電気電子・情報_各30問_計60問_AI</vt:lpstr>
      <vt:lpstr>電気電子・情報・化学_各30問_計90問_KP</vt:lpstr>
      <vt:lpstr>電気電子・情報・共通_各30問_計90問_AE</vt:lpstr>
      <vt:lpstr>電気電子・情報・共通・化学_各30問_計120問_KI</vt:lpstr>
      <vt:lpstr>電気電子・情報・品質_各30問_計90問_BE</vt:lpstr>
      <vt:lpstr>電気電子・品質_各30問_計60問_BJ</vt:lpstr>
      <vt:lpstr>電気電子・品質・化学_各30問_計90問_KR</vt:lpstr>
      <vt:lpstr>日本語</vt:lpstr>
      <vt:lpstr>認定証</vt:lpstr>
      <vt:lpstr>発行希望</vt:lpstr>
      <vt:lpstr>品質_30問_BO</vt:lpstr>
      <vt:lpstr>品質_64問_WD</vt:lpstr>
      <vt:lpstr>品質・化学_各30問_計60問_KZ</vt:lpstr>
      <vt:lpstr>品質管理基礎_96問_BW</vt:lpstr>
      <vt:lpstr>物理Ⅰ・物理Ⅱ_GC</vt:lpstr>
      <vt:lpstr>利用目的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2014-12-01T08:32:47Z</dcterms:created>
  <dcterms:modified xsi:type="dcterms:W3CDTF">2026-01-16T02:27:54Z</dcterms:modified>
  <cp:category/>
  <cp:contentStatus/>
</cp:coreProperties>
</file>